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<sst xmlns="http://schemas.openxmlformats.org/spreadsheetml/2006/main" count="39" uniqueCount="32">
  <si>
    <t>2023年5月公益性岗位人员岗位补贴发放表</t>
  </si>
  <si>
    <t>单位名称：中阳县人民法院</t>
  </si>
  <si>
    <t>养老基数3548元（5月），医保基数3903元（5月）,工伤基数3548元（5月），失业基数3548元</t>
  </si>
  <si>
    <t>序号</t>
  </si>
  <si>
    <t>人员信息资料</t>
  </si>
  <si>
    <t xml:space="preserve"> 岗位及保险补贴</t>
  </si>
  <si>
    <t>姓名</t>
  </si>
  <si>
    <t>性别</t>
  </si>
  <si>
    <t>身份证号</t>
  </si>
  <si>
    <t>上岗时间</t>
  </si>
  <si>
    <t>岗位补贴（1780元/人/月）</t>
  </si>
  <si>
    <t>代扣个人社会保险补贴</t>
  </si>
  <si>
    <t>实发岗位补贴小计</t>
  </si>
  <si>
    <t>单位社会保险补贴</t>
  </si>
  <si>
    <t>单位部分社会保险
小计</t>
  </si>
  <si>
    <t>合计</t>
  </si>
  <si>
    <t>5月养老保险
（8%）（283.84元/人/月）</t>
  </si>
  <si>
    <t xml:space="preserve"> 失业保险
（0.3%）（10.64元/人/月）
</t>
  </si>
  <si>
    <t xml:space="preserve"> 5月医疗保险（2%）
78.06元/人/月）</t>
  </si>
  <si>
    <t>5月大病保险
2元/人/月</t>
  </si>
  <si>
    <t>代扣个人社会保险小计</t>
  </si>
  <si>
    <t>5月养老保险（16%）（567.68元/人/月）</t>
  </si>
  <si>
    <t>失业保险（0.7%）（24.84元/人/月）</t>
  </si>
  <si>
    <t>5月工伤保险（0.2%）（7.1元/人/月）</t>
  </si>
  <si>
    <t>5月医疗保险（6.5%）（253.7元/人/月）</t>
  </si>
  <si>
    <t>5月大病保险3元/人/月</t>
  </si>
  <si>
    <t>许艳玲</t>
  </si>
  <si>
    <t>女</t>
  </si>
  <si>
    <t>***</t>
  </si>
  <si>
    <t>2022.09.01</t>
  </si>
  <si>
    <t>高莹莹</t>
  </si>
  <si>
    <t>郝瑞媛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</si>
</sst>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0"/>
      <name val="宋体"/>
      <charset val="134"/>
    </font>
    <font>
      <sz val="10"/>
      <color theme="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7"/>
  <sheetViews>
    <sheetView tabSelected="1" workbookViewId="0">
      <selection activeCell="A1" sqref="A1:S1"/>
    </sheetView>
  </sheetViews>
  <sheetFormatPr defaultColWidth="8.88888888888889" defaultRowHeight="14.4"/>
  <cols>
    <col min="1" max="1" width="4.62962962962963" style="1" customWidth="1"/>
    <col min="2" max="2" width="7.25" style="1" customWidth="1"/>
    <col min="3" max="3" width="4.37962962962963" style="1" customWidth="1"/>
    <col min="4" max="4" width="11" style="1" customWidth="1"/>
    <col min="5" max="5" width="10.2222222222222" style="1" customWidth="1"/>
    <col min="6" max="6" width="8" style="1" customWidth="1"/>
    <col min="7" max="7" width="8.77777777777778" style="1" customWidth="1"/>
    <col min="8" max="8" width="7.55555555555556" style="1" customWidth="1"/>
    <col min="9" max="9" width="7.87962962962963" style="1" customWidth="1"/>
    <col min="10" max="10" width="6.88888888888889" style="1" customWidth="1"/>
    <col min="11" max="11" width="8.11111111111111" style="1" customWidth="1"/>
    <col min="12" max="12" width="6.87962962962963" style="1" customWidth="1"/>
    <col min="13" max="13" width="8.12962962962963" style="1" customWidth="1"/>
    <col min="14" max="14" width="8.44444444444444" style="1" customWidth="1"/>
    <col min="15" max="15" width="8.12962962962963" style="1" customWidth="1"/>
    <col min="16" max="16" width="8" style="1" customWidth="1"/>
    <col min="17" max="17" width="5.44444444444444" style="1" customWidth="1"/>
    <col min="18" max="18" width="9.77777777777778" style="1" customWidth="1"/>
    <col min="19" max="19" width="9.37962962962963" style="1"/>
    <col min="20" max="16384" width="8.88888888888889" style="1"/>
  </cols>
  <sheetData>
    <row r="1" s="1" customFormat="1" ht="28" customHeight="1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="1" customFormat="1" ht="25" customHeight="1" spans="1:19">
      <c r="A2" s="3" t="s">
        <v>1</v>
      </c>
      <c r="B2" s="3"/>
      <c r="C2" s="3"/>
      <c r="D2" s="3"/>
      <c r="E2" s="3"/>
      <c r="F2" s="4" t="s">
        <v>2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="1" customFormat="1" ht="25" customHeight="1" spans="1:19">
      <c r="A3" s="5" t="s">
        <v>3</v>
      </c>
      <c r="B3" s="5" t="s">
        <v>4</v>
      </c>
      <c r="C3" s="5"/>
      <c r="D3" s="5"/>
      <c r="E3" s="5"/>
      <c r="F3" s="5" t="s">
        <v>5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="1" customFormat="1" ht="30" customHeight="1" spans="1:20">
      <c r="A4" s="5"/>
      <c r="B4" s="5" t="s">
        <v>6</v>
      </c>
      <c r="C4" s="5" t="s">
        <v>7</v>
      </c>
      <c r="D4" s="5" t="s">
        <v>8</v>
      </c>
      <c r="E4" s="5" t="s">
        <v>9</v>
      </c>
      <c r="F4" s="6" t="s">
        <v>10</v>
      </c>
      <c r="G4" s="6" t="s">
        <v>11</v>
      </c>
      <c r="H4" s="6"/>
      <c r="I4" s="6"/>
      <c r="J4" s="6"/>
      <c r="K4" s="6"/>
      <c r="L4" s="13" t="s">
        <v>12</v>
      </c>
      <c r="M4" s="14" t="s">
        <v>13</v>
      </c>
      <c r="N4" s="15"/>
      <c r="O4" s="15"/>
      <c r="P4" s="15"/>
      <c r="Q4" s="18"/>
      <c r="R4" s="6" t="s">
        <v>14</v>
      </c>
      <c r="S4" s="5" t="s">
        <v>15</v>
      </c>
      <c r="T4" s="19"/>
    </row>
    <row r="5" s="1" customFormat="1" ht="75" customHeight="1" spans="1:20">
      <c r="A5" s="5"/>
      <c r="B5" s="5"/>
      <c r="C5" s="5"/>
      <c r="D5" s="5"/>
      <c r="E5" s="5"/>
      <c r="F5" s="6"/>
      <c r="G5" s="7" t="s">
        <v>16</v>
      </c>
      <c r="H5" s="8" t="s">
        <v>17</v>
      </c>
      <c r="I5" s="8" t="s">
        <v>18</v>
      </c>
      <c r="J5" s="8" t="s">
        <v>19</v>
      </c>
      <c r="K5" s="6" t="s">
        <v>20</v>
      </c>
      <c r="L5" s="16"/>
      <c r="M5" s="7" t="s">
        <v>21</v>
      </c>
      <c r="N5" s="8" t="s">
        <v>22</v>
      </c>
      <c r="O5" s="8" t="s">
        <v>23</v>
      </c>
      <c r="P5" s="8" t="s">
        <v>24</v>
      </c>
      <c r="Q5" s="8" t="s">
        <v>25</v>
      </c>
      <c r="R5" s="6"/>
      <c r="S5" s="5"/>
      <c r="T5" s="19"/>
    </row>
    <row r="6" s="1" customFormat="1" ht="23" customHeight="1" spans="1:19">
      <c r="A6" s="4">
        <v>1</v>
      </c>
      <c r="B6" s="9" t="s">
        <v>26</v>
      </c>
      <c r="C6" s="9" t="s">
        <v>27</v>
      </c>
      <c r="D6" s="10" t="s">
        <v>28</v>
      </c>
      <c r="E6" s="11" t="s">
        <v>29</v>
      </c>
      <c r="F6" s="11">
        <v>1780</v>
      </c>
      <c r="G6" s="11">
        <v>283.84</v>
      </c>
      <c r="H6" s="11"/>
      <c r="I6" s="11">
        <v>78.06</v>
      </c>
      <c r="J6" s="11">
        <v>2</v>
      </c>
      <c r="K6" s="11">
        <f t="shared" ref="K6:K8" si="0">G6+H6+I6+J6</f>
        <v>363.9</v>
      </c>
      <c r="L6" s="11">
        <f t="shared" ref="L6:L8" si="1">F6-K6</f>
        <v>1416.1</v>
      </c>
      <c r="M6" s="11">
        <v>567.68</v>
      </c>
      <c r="N6" s="17"/>
      <c r="O6" s="11">
        <v>7.1</v>
      </c>
      <c r="P6" s="11">
        <v>253.7</v>
      </c>
      <c r="Q6" s="11">
        <v>3</v>
      </c>
      <c r="R6" s="11">
        <f t="shared" ref="R6:R8" si="2">M6+N6+O6+P6+Q6</f>
        <v>831.48</v>
      </c>
      <c r="S6" s="4">
        <f t="shared" ref="S6:S9" si="3">F6+R6</f>
        <v>2611.48</v>
      </c>
    </row>
    <row r="7" s="1" customFormat="1" ht="23" customHeight="1" spans="1:19">
      <c r="A7" s="4">
        <v>2</v>
      </c>
      <c r="B7" s="9" t="s">
        <v>30</v>
      </c>
      <c r="C7" s="9" t="s">
        <v>27</v>
      </c>
      <c r="D7" s="10" t="s">
        <v>28</v>
      </c>
      <c r="E7" s="11" t="s">
        <v>29</v>
      </c>
      <c r="F7" s="11">
        <v>1780</v>
      </c>
      <c r="G7" s="11">
        <v>283.84</v>
      </c>
      <c r="H7" s="11"/>
      <c r="I7" s="11">
        <v>78.06</v>
      </c>
      <c r="J7" s="11">
        <v>2</v>
      </c>
      <c r="K7" s="11">
        <f t="shared" si="0"/>
        <v>363.9</v>
      </c>
      <c r="L7" s="11">
        <f t="shared" si="1"/>
        <v>1416.1</v>
      </c>
      <c r="M7" s="11">
        <v>567.68</v>
      </c>
      <c r="N7" s="17"/>
      <c r="O7" s="11">
        <v>7.1</v>
      </c>
      <c r="P7" s="11">
        <v>253.7</v>
      </c>
      <c r="Q7" s="11">
        <v>3</v>
      </c>
      <c r="R7" s="11">
        <f t="shared" si="2"/>
        <v>831.48</v>
      </c>
      <c r="S7" s="4">
        <f t="shared" si="3"/>
        <v>2611.48</v>
      </c>
    </row>
    <row r="8" s="1" customFormat="1" ht="23" customHeight="1" spans="1:19">
      <c r="A8" s="4">
        <v>3</v>
      </c>
      <c r="B8" s="9" t="s">
        <v>31</v>
      </c>
      <c r="C8" s="9" t="s">
        <v>27</v>
      </c>
      <c r="D8" s="10" t="s">
        <v>28</v>
      </c>
      <c r="E8" s="11" t="s">
        <v>29</v>
      </c>
      <c r="F8" s="11">
        <v>1780</v>
      </c>
      <c r="G8" s="11">
        <v>283.84</v>
      </c>
      <c r="H8" s="11"/>
      <c r="I8" s="11">
        <v>78.06</v>
      </c>
      <c r="J8" s="11">
        <v>2</v>
      </c>
      <c r="K8" s="11">
        <f t="shared" si="0"/>
        <v>363.9</v>
      </c>
      <c r="L8" s="11">
        <f t="shared" si="1"/>
        <v>1416.1</v>
      </c>
      <c r="M8" s="11">
        <v>567.68</v>
      </c>
      <c r="N8" s="17"/>
      <c r="O8" s="11">
        <v>7.1</v>
      </c>
      <c r="P8" s="11">
        <v>253.7</v>
      </c>
      <c r="Q8" s="11">
        <v>3</v>
      </c>
      <c r="R8" s="11">
        <f t="shared" si="2"/>
        <v>831.48</v>
      </c>
      <c r="S8" s="4">
        <f t="shared" si="3"/>
        <v>2611.48</v>
      </c>
    </row>
    <row r="9" s="1" customFormat="1" ht="23" customHeight="1" spans="1:19">
      <c r="A9" s="4" t="s">
        <v>15</v>
      </c>
      <c r="B9" s="4"/>
      <c r="C9" s="4"/>
      <c r="D9" s="4"/>
      <c r="E9" s="4"/>
      <c r="F9" s="12">
        <f t="shared" ref="F9:M9" si="4">SUM(F6:F8)</f>
        <v>5340</v>
      </c>
      <c r="G9" s="11">
        <f t="shared" si="4"/>
        <v>851.52</v>
      </c>
      <c r="H9" s="11"/>
      <c r="I9" s="11">
        <f t="shared" si="4"/>
        <v>234.18</v>
      </c>
      <c r="J9" s="11">
        <f t="shared" si="4"/>
        <v>6</v>
      </c>
      <c r="K9" s="11">
        <f t="shared" si="4"/>
        <v>1091.7</v>
      </c>
      <c r="L9" s="11">
        <f t="shared" si="4"/>
        <v>4248.3</v>
      </c>
      <c r="M9" s="12">
        <f t="shared" si="4"/>
        <v>1703.04</v>
      </c>
      <c r="N9" s="12"/>
      <c r="O9" s="12">
        <f t="shared" ref="O9:R9" si="5">SUM(O6:O8)</f>
        <v>21.3</v>
      </c>
      <c r="P9" s="12">
        <f t="shared" si="5"/>
        <v>761.1</v>
      </c>
      <c r="Q9" s="12">
        <f t="shared" si="5"/>
        <v>9</v>
      </c>
      <c r="R9" s="11">
        <f t="shared" si="5"/>
        <v>2494.44</v>
      </c>
      <c r="S9" s="20">
        <f t="shared" si="3"/>
        <v>7834.44</v>
      </c>
    </row>
    <row r="10" s="1" customFormat="1" spans="17:17">
      <c r="Q10" s="19"/>
    </row>
    <row r="11" s="1" customFormat="1" spans="17:17">
      <c r="Q11" s="19"/>
    </row>
    <row r="12" s="1" customFormat="1" spans="17:17">
      <c r="Q12" s="19"/>
    </row>
    <row r="13" s="1" customFormat="1" spans="17:17">
      <c r="Q13" s="19"/>
    </row>
    <row r="14" s="1" customFormat="1" spans="17:17">
      <c r="Q14" s="19"/>
    </row>
    <row r="15" s="1" customFormat="1" spans="17:17">
      <c r="Q15" s="19"/>
    </row>
    <row r="16" s="1" customFormat="1" spans="17:17">
      <c r="Q16" s="19"/>
    </row>
    <row r="17" s="1" customFormat="1" spans="17:17">
      <c r="Q17" s="19"/>
    </row>
    <row r="18" s="1" customFormat="1" spans="17:17">
      <c r="Q18" s="19"/>
    </row>
    <row r="19" s="1" customFormat="1" spans="17:17">
      <c r="Q19" s="19"/>
    </row>
    <row r="20" s="1" customFormat="1" spans="17:17">
      <c r="Q20" s="19"/>
    </row>
    <row r="21" s="1" customFormat="1" spans="17:17">
      <c r="Q21" s="19"/>
    </row>
    <row r="22" s="1" customFormat="1" spans="17:17">
      <c r="Q22" s="19"/>
    </row>
    <row r="23" s="1" customFormat="1" spans="17:17">
      <c r="Q23" s="19"/>
    </row>
    <row r="24" s="1" customFormat="1" spans="17:17">
      <c r="Q24" s="19"/>
    </row>
    <row r="25" s="1" customFormat="1" spans="17:17">
      <c r="Q25" s="19"/>
    </row>
    <row r="26" s="1" customFormat="1" spans="17:17">
      <c r="Q26" s="19"/>
    </row>
    <row r="27" s="1" customFormat="1" spans="17:17">
      <c r="Q27" s="19"/>
    </row>
  </sheetData>
  <mergeCells count="17">
    <mergeCell ref="A1:S1"/>
    <mergeCell ref="A2:E2"/>
    <mergeCell ref="F2:S2"/>
    <mergeCell ref="B3:E3"/>
    <mergeCell ref="F3:S3"/>
    <mergeCell ref="G4:K4"/>
    <mergeCell ref="M4:Q4"/>
    <mergeCell ref="A9:E9"/>
    <mergeCell ref="A3:A5"/>
    <mergeCell ref="B4:B5"/>
    <mergeCell ref="C4:C5"/>
    <mergeCell ref="D4:D5"/>
    <mergeCell ref="E4:E5"/>
    <mergeCell ref="F4:F5"/>
    <mergeCell ref="L4:L5"/>
    <mergeCell ref="R4:R5"/>
    <mergeCell ref="S4:S5"/>
  </mergeCells>
  <pageMargins left="0.75" right="0.75" top="1" bottom="1" header="0.5" footer="0.5"/>
  <pageSetup paperSize="9" scale="8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2023-05-24T03:04:00Z</dcterms:created>
  <dcterms:modified xsi:type="dcterms:W3CDTF">2023-05-26T02:49:39Z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3A492298C63E4B48B9FB5B5419A601D5_11</vt:lpwstr>
  </property>
  <property fmtid="{D5CDD505-2E9C-101B-9397-08002B2CF9AE}" pid="3" name="KSOProductBuildVer">
    <vt:lpwstr>2052-11.1.0.14309</vt:lpwstr>
  </property>
</Properties>
</file>