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<sst xmlns="http://schemas.openxmlformats.org/spreadsheetml/2006/main" count="63" uniqueCount="39">
  <si>
    <t>2023年5月公益性岗位人员岗位补贴发放表</t>
  </si>
  <si>
    <t>单位名称：中阳县自然资源局</t>
  </si>
  <si>
    <t>养老基数3548元（5月），医保基数3903元（5月）,工伤基数3548元（5月），失业基数3548元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</si>
  <si>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</si>
  <si>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</si>
  <si>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</si>
  <si>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</si>
  <si>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</si>
  <si>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</si>
  <si>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</si>
  <si>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</si>
  <si>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</si>
  <si>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</si>
  <si>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</si>
  <si>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</si>
  <si>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</si>
  <si>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5月养老保险
（8%）（283.84元/人/月）</t>
  </si>
  <si>
    <t xml:space="preserve"> 失业保险
（0.3%）（10.64元/人/月）
</t>
  </si>
  <si>
    <t xml:space="preserve"> 5月医疗保险（2%）
78.06元/人/月）</t>
  </si>
  <si>
    <t>5月大病保险
2元/人/月</t>
  </si>
  <si>
    <t>代扣个人社会保险小计</t>
  </si>
  <si>
    <t>5月养老保险（16%）（567.68元/人/月）</t>
  </si>
  <si>
    <t>失业保险（0.7%）（24.84元/人/月）</t>
  </si>
  <si>
    <t>5月工伤保险（0.2%）（7.1元/人/月）</t>
  </si>
  <si>
    <t>5月医疗保险（6.5%）（253.7元/人/月）</t>
  </si>
  <si>
    <t>5月大病保险3元/人/月</t>
  </si>
  <si>
    <t>白家丽</t>
  </si>
  <si>
    <t>女</t>
  </si>
  <si>
    <t>***</t>
  </si>
  <si>
    <t>2022.09.01</t>
  </si>
  <si>
    <t>王变琴</t>
  </si>
  <si>
    <t>刘艳</t>
  </si>
  <si>
    <t>郭娜娜</t>
  </si>
  <si>
    <t>龙佳佳</t>
  </si>
  <si>
    <t>许慧慧</t>
  </si>
  <si>
    <t>张鹏燕</t>
  </si>
  <si>
    <t>朱珈宏</t>
  </si>
  <si>
    <t>靳旭耀</t>
  </si>
  <si>
    <t>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</si>
</sst>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tabSelected="1" workbookViewId="0">
      <selection activeCell="D4" sqref="D4:D5"/>
    </sheetView>
  </sheetViews>
  <sheetFormatPr defaultColWidth="8.88888888888889" defaultRowHeight="14.4"/>
  <cols>
    <col min="1" max="1" width="2.37962962962963" style="1" customWidth="1"/>
    <col min="2" max="2" width="7.25" style="1" customWidth="1"/>
    <col min="3" max="3" width="4.37962962962963" style="1" customWidth="1"/>
    <col min="4" max="4" width="11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12962962962963" style="1" customWidth="1"/>
    <col min="11" max="11" width="8.11111111111111" style="1" customWidth="1"/>
    <col min="12" max="12" width="6.87962962962963" style="1" customWidth="1"/>
    <col min="13" max="13" width="8.12962962962963" style="1" customWidth="1"/>
    <col min="14" max="14" width="7.25" style="1" customWidth="1"/>
    <col min="15" max="15" width="5.87962962962963" style="1" customWidth="1"/>
    <col min="16" max="16" width="8" style="1" customWidth="1"/>
    <col min="17" max="17" width="5.44444444444444" style="1" customWidth="1"/>
    <col min="18" max="18" width="7.37962962962963" style="1" customWidth="1"/>
    <col min="19" max="19" width="9.66666666666667" style="1" customWidth="1"/>
    <col min="20" max="16384" width="8.88888888888889" style="1"/>
  </cols>
  <sheetData>
    <row r="1" s="1" customFormat="1" ht="28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4" t="s">
        <v>12</v>
      </c>
      <c r="M4" s="15" t="s">
        <v>13</v>
      </c>
      <c r="N4" s="16"/>
      <c r="O4" s="16"/>
      <c r="P4" s="16"/>
      <c r="Q4" s="19"/>
      <c r="R4" s="7" t="s">
        <v>14</v>
      </c>
      <c r="S4" s="6" t="s">
        <v>15</v>
      </c>
      <c r="T4" s="20"/>
    </row>
    <row r="5" s="1" customFormat="1" ht="8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17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7"/>
      <c r="S5" s="6"/>
      <c r="T5" s="20"/>
    </row>
    <row r="6" s="1" customFormat="1" ht="24" customHeight="1" spans="1:21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v>1780</v>
      </c>
      <c r="G6" s="13">
        <v>283.84</v>
      </c>
      <c r="H6" s="13">
        <v>0</v>
      </c>
      <c r="I6" s="13">
        <v>78.06</v>
      </c>
      <c r="J6" s="13">
        <v>2</v>
      </c>
      <c r="K6" s="13">
        <f t="shared" ref="K6:K14" si="0">G6+H6+I6+J6</f>
        <v>363.9</v>
      </c>
      <c r="L6" s="13">
        <f t="shared" ref="L6:L14" si="1">F6-K6</f>
        <v>1416.1</v>
      </c>
      <c r="M6" s="13">
        <v>567.68</v>
      </c>
      <c r="N6" s="18">
        <v>0</v>
      </c>
      <c r="O6" s="13">
        <v>7.1</v>
      </c>
      <c r="P6" s="13">
        <v>253.7</v>
      </c>
      <c r="Q6" s="13">
        <v>3</v>
      </c>
      <c r="R6" s="13">
        <f t="shared" ref="R6:R14" si="2">M6+N6+O6+P6+Q6</f>
        <v>831.48</v>
      </c>
      <c r="S6" s="7">
        <f t="shared" ref="S6:S15" si="3">F6+R6</f>
        <v>2611.48</v>
      </c>
      <c r="T6" s="21"/>
      <c r="U6" s="21"/>
    </row>
    <row r="7" s="1" customFormat="1" ht="24" customHeight="1" spans="1:21">
      <c r="A7" s="7">
        <v>2</v>
      </c>
      <c r="B7" s="10" t="s">
        <v>30</v>
      </c>
      <c r="C7" s="10" t="s">
        <v>27</v>
      </c>
      <c r="D7" s="11" t="s">
        <v>28</v>
      </c>
      <c r="E7" s="12" t="s">
        <v>29</v>
      </c>
      <c r="F7" s="13">
        <v>1780</v>
      </c>
      <c r="G7" s="13">
        <v>283.84</v>
      </c>
      <c r="H7" s="13">
        <v>0</v>
      </c>
      <c r="I7" s="13">
        <v>78.06</v>
      </c>
      <c r="J7" s="13">
        <v>2</v>
      </c>
      <c r="K7" s="13">
        <f t="shared" si="0"/>
        <v>363.9</v>
      </c>
      <c r="L7" s="13">
        <f t="shared" si="1"/>
        <v>1416.1</v>
      </c>
      <c r="M7" s="13">
        <v>567.68</v>
      </c>
      <c r="N7" s="18">
        <v>0</v>
      </c>
      <c r="O7" s="13">
        <v>7.1</v>
      </c>
      <c r="P7" s="13">
        <v>253.7</v>
      </c>
      <c r="Q7" s="13">
        <v>3</v>
      </c>
      <c r="R7" s="13">
        <f t="shared" si="2"/>
        <v>831.48</v>
      </c>
      <c r="S7" s="7">
        <f t="shared" si="3"/>
        <v>2611.48</v>
      </c>
      <c r="T7" s="21"/>
      <c r="U7" s="21"/>
    </row>
    <row r="8" s="1" customFormat="1" ht="24" customHeight="1" spans="1:21">
      <c r="A8" s="7">
        <v>3</v>
      </c>
      <c r="B8" s="10" t="s">
        <v>31</v>
      </c>
      <c r="C8" s="10" t="s">
        <v>27</v>
      </c>
      <c r="D8" s="11" t="s">
        <v>28</v>
      </c>
      <c r="E8" s="12" t="s">
        <v>29</v>
      </c>
      <c r="F8" s="13">
        <v>1780</v>
      </c>
      <c r="G8" s="13">
        <v>283.84</v>
      </c>
      <c r="H8" s="13">
        <v>0</v>
      </c>
      <c r="I8" s="13">
        <v>78.06</v>
      </c>
      <c r="J8" s="13">
        <v>2</v>
      </c>
      <c r="K8" s="13">
        <f t="shared" si="0"/>
        <v>363.9</v>
      </c>
      <c r="L8" s="13">
        <f t="shared" si="1"/>
        <v>1416.1</v>
      </c>
      <c r="M8" s="13">
        <v>567.68</v>
      </c>
      <c r="N8" s="18">
        <v>0</v>
      </c>
      <c r="O8" s="13">
        <v>7.1</v>
      </c>
      <c r="P8" s="13">
        <v>253.7</v>
      </c>
      <c r="Q8" s="13">
        <v>3</v>
      </c>
      <c r="R8" s="13">
        <f t="shared" si="2"/>
        <v>831.48</v>
      </c>
      <c r="S8" s="7">
        <f t="shared" si="3"/>
        <v>2611.48</v>
      </c>
      <c r="T8" s="21"/>
      <c r="U8" s="21"/>
    </row>
    <row r="9" s="1" customFormat="1" ht="24" customHeight="1" spans="1:21">
      <c r="A9" s="7">
        <v>4</v>
      </c>
      <c r="B9" s="10" t="s">
        <v>32</v>
      </c>
      <c r="C9" s="10" t="s">
        <v>27</v>
      </c>
      <c r="D9" s="11" t="s">
        <v>28</v>
      </c>
      <c r="E9" s="12" t="s">
        <v>29</v>
      </c>
      <c r="F9" s="13">
        <v>1780</v>
      </c>
      <c r="G9" s="13">
        <v>283.84</v>
      </c>
      <c r="H9" s="13">
        <v>0</v>
      </c>
      <c r="I9" s="13">
        <v>78.06</v>
      </c>
      <c r="J9" s="13">
        <v>2</v>
      </c>
      <c r="K9" s="13">
        <f t="shared" si="0"/>
        <v>363.9</v>
      </c>
      <c r="L9" s="13">
        <f t="shared" si="1"/>
        <v>1416.1</v>
      </c>
      <c r="M9" s="13">
        <v>567.68</v>
      </c>
      <c r="N9" s="18">
        <v>0</v>
      </c>
      <c r="O9" s="13">
        <v>7.1</v>
      </c>
      <c r="P9" s="13">
        <v>253.7</v>
      </c>
      <c r="Q9" s="13">
        <v>3</v>
      </c>
      <c r="R9" s="13">
        <f t="shared" si="2"/>
        <v>831.48</v>
      </c>
      <c r="S9" s="7">
        <f t="shared" si="3"/>
        <v>2611.48</v>
      </c>
      <c r="T9" s="21"/>
      <c r="U9" s="21"/>
    </row>
    <row r="10" s="1" customFormat="1" ht="24" customHeight="1" spans="1:21">
      <c r="A10" s="7">
        <v>5</v>
      </c>
      <c r="B10" s="10" t="s">
        <v>33</v>
      </c>
      <c r="C10" s="10" t="s">
        <v>27</v>
      </c>
      <c r="D10" s="11" t="s">
        <v>28</v>
      </c>
      <c r="E10" s="12" t="s">
        <v>29</v>
      </c>
      <c r="F10" s="13">
        <v>363.9</v>
      </c>
      <c r="G10" s="13">
        <v>283.84</v>
      </c>
      <c r="H10" s="13">
        <v>0</v>
      </c>
      <c r="I10" s="13">
        <v>78.06</v>
      </c>
      <c r="J10" s="13">
        <v>2</v>
      </c>
      <c r="K10" s="13">
        <f t="shared" si="0"/>
        <v>363.9</v>
      </c>
      <c r="L10" s="13">
        <f t="shared" si="1"/>
        <v>0</v>
      </c>
      <c r="M10" s="13">
        <v>567.68</v>
      </c>
      <c r="N10" s="18">
        <v>0</v>
      </c>
      <c r="O10" s="13">
        <v>7.1</v>
      </c>
      <c r="P10" s="13">
        <v>253.7</v>
      </c>
      <c r="Q10" s="13">
        <v>3</v>
      </c>
      <c r="R10" s="13">
        <f t="shared" si="2"/>
        <v>831.48</v>
      </c>
      <c r="S10" s="7">
        <f t="shared" si="3"/>
        <v>1195.38</v>
      </c>
      <c r="T10" s="21"/>
      <c r="U10" s="21"/>
    </row>
    <row r="11" s="1" customFormat="1" ht="24" customHeight="1" spans="1:21">
      <c r="A11" s="7">
        <v>6</v>
      </c>
      <c r="B11" s="10" t="s">
        <v>34</v>
      </c>
      <c r="C11" s="10" t="s">
        <v>27</v>
      </c>
      <c r="D11" s="11" t="s">
        <v>28</v>
      </c>
      <c r="E11" s="12" t="s">
        <v>29</v>
      </c>
      <c r="F11" s="13">
        <v>1780</v>
      </c>
      <c r="G11" s="13">
        <v>283.84</v>
      </c>
      <c r="H11" s="13">
        <v>0</v>
      </c>
      <c r="I11" s="13">
        <v>78.06</v>
      </c>
      <c r="J11" s="13">
        <v>2</v>
      </c>
      <c r="K11" s="13">
        <f t="shared" si="0"/>
        <v>363.9</v>
      </c>
      <c r="L11" s="13">
        <f t="shared" si="1"/>
        <v>1416.1</v>
      </c>
      <c r="M11" s="13">
        <v>567.68</v>
      </c>
      <c r="N11" s="18">
        <v>0</v>
      </c>
      <c r="O11" s="13">
        <v>7.1</v>
      </c>
      <c r="P11" s="13">
        <v>253.7</v>
      </c>
      <c r="Q11" s="13">
        <v>3</v>
      </c>
      <c r="R11" s="13">
        <f t="shared" si="2"/>
        <v>831.48</v>
      </c>
      <c r="S11" s="7">
        <f t="shared" si="3"/>
        <v>2611.48</v>
      </c>
      <c r="T11" s="21"/>
      <c r="U11" s="21"/>
    </row>
    <row r="12" s="1" customFormat="1" ht="24" customHeight="1" spans="1:21">
      <c r="A12" s="7">
        <v>7</v>
      </c>
      <c r="B12" s="10" t="s">
        <v>35</v>
      </c>
      <c r="C12" s="10" t="s">
        <v>27</v>
      </c>
      <c r="D12" s="11" t="s">
        <v>28</v>
      </c>
      <c r="E12" s="12" t="s">
        <v>29</v>
      </c>
      <c r="F12" s="13">
        <v>1780</v>
      </c>
      <c r="G12" s="13">
        <v>283.84</v>
      </c>
      <c r="H12" s="13">
        <v>0</v>
      </c>
      <c r="I12" s="13">
        <v>78.06</v>
      </c>
      <c r="J12" s="13">
        <v>2</v>
      </c>
      <c r="K12" s="13">
        <f t="shared" si="0"/>
        <v>363.9</v>
      </c>
      <c r="L12" s="13">
        <f t="shared" si="1"/>
        <v>1416.1</v>
      </c>
      <c r="M12" s="13">
        <v>567.68</v>
      </c>
      <c r="N12" s="18">
        <v>0</v>
      </c>
      <c r="O12" s="13">
        <v>7.1</v>
      </c>
      <c r="P12" s="13">
        <v>253.7</v>
      </c>
      <c r="Q12" s="13">
        <v>3</v>
      </c>
      <c r="R12" s="13">
        <f t="shared" si="2"/>
        <v>831.48</v>
      </c>
      <c r="S12" s="7">
        <f t="shared" si="3"/>
        <v>2611.48</v>
      </c>
      <c r="T12" s="21"/>
      <c r="U12" s="21"/>
    </row>
    <row r="13" s="1" customFormat="1" ht="24" customHeight="1" spans="1:21">
      <c r="A13" s="7">
        <v>8</v>
      </c>
      <c r="B13" s="10" t="s">
        <v>36</v>
      </c>
      <c r="C13" s="10" t="s">
        <v>27</v>
      </c>
      <c r="D13" s="11" t="s">
        <v>28</v>
      </c>
      <c r="E13" s="12" t="s">
        <v>29</v>
      </c>
      <c r="F13" s="13">
        <v>1780</v>
      </c>
      <c r="G13" s="13">
        <v>283.84</v>
      </c>
      <c r="H13" s="13">
        <v>0</v>
      </c>
      <c r="I13" s="13">
        <v>78.06</v>
      </c>
      <c r="J13" s="13">
        <v>2</v>
      </c>
      <c r="K13" s="13">
        <f t="shared" si="0"/>
        <v>363.9</v>
      </c>
      <c r="L13" s="13">
        <f t="shared" si="1"/>
        <v>1416.1</v>
      </c>
      <c r="M13" s="13">
        <v>567.68</v>
      </c>
      <c r="N13" s="18">
        <v>0</v>
      </c>
      <c r="O13" s="13">
        <v>7.1</v>
      </c>
      <c r="P13" s="13">
        <v>253.7</v>
      </c>
      <c r="Q13" s="13">
        <v>3</v>
      </c>
      <c r="R13" s="13">
        <f t="shared" si="2"/>
        <v>831.48</v>
      </c>
      <c r="S13" s="7">
        <f t="shared" si="3"/>
        <v>2611.48</v>
      </c>
      <c r="T13" s="21"/>
      <c r="U13" s="21"/>
    </row>
    <row r="14" s="2" customFormat="1" ht="24" customHeight="1" spans="1:21">
      <c r="A14" s="7">
        <v>9</v>
      </c>
      <c r="B14" s="10" t="s">
        <v>37</v>
      </c>
      <c r="C14" s="10" t="s">
        <v>38</v>
      </c>
      <c r="D14" s="11" t="s">
        <v>28</v>
      </c>
      <c r="E14" s="12" t="s">
        <v>29</v>
      </c>
      <c r="F14" s="13">
        <v>1780</v>
      </c>
      <c r="G14" s="13">
        <v>283.84</v>
      </c>
      <c r="H14" s="13">
        <v>0</v>
      </c>
      <c r="I14" s="13">
        <v>78.06</v>
      </c>
      <c r="J14" s="13">
        <v>2</v>
      </c>
      <c r="K14" s="13">
        <f t="shared" si="0"/>
        <v>363.9</v>
      </c>
      <c r="L14" s="13">
        <f t="shared" si="1"/>
        <v>1416.1</v>
      </c>
      <c r="M14" s="13">
        <v>567.68</v>
      </c>
      <c r="N14" s="18">
        <v>0</v>
      </c>
      <c r="O14" s="13">
        <v>7.1</v>
      </c>
      <c r="P14" s="13">
        <v>253.7</v>
      </c>
      <c r="Q14" s="13">
        <v>3</v>
      </c>
      <c r="R14" s="13">
        <f t="shared" si="2"/>
        <v>831.48</v>
      </c>
      <c r="S14" s="7">
        <f t="shared" si="3"/>
        <v>2611.48</v>
      </c>
      <c r="T14" s="21"/>
      <c r="U14" s="21"/>
    </row>
    <row r="15" s="1" customFormat="1" ht="24" customHeight="1" spans="1:19">
      <c r="A15" s="5" t="s">
        <v>15</v>
      </c>
      <c r="B15" s="5"/>
      <c r="C15" s="5"/>
      <c r="D15" s="5"/>
      <c r="E15" s="5"/>
      <c r="F15" s="13">
        <f t="shared" ref="F15:R15" si="4">SUM(F6:F14)</f>
        <v>14603.9</v>
      </c>
      <c r="G15" s="13">
        <f t="shared" si="4"/>
        <v>2554.56</v>
      </c>
      <c r="H15" s="13">
        <f t="shared" si="4"/>
        <v>0</v>
      </c>
      <c r="I15" s="13">
        <f t="shared" si="4"/>
        <v>702.54</v>
      </c>
      <c r="J15" s="13">
        <f t="shared" si="4"/>
        <v>18</v>
      </c>
      <c r="K15" s="13">
        <f t="shared" si="4"/>
        <v>3275.1</v>
      </c>
      <c r="L15" s="13">
        <f t="shared" si="4"/>
        <v>11328.8</v>
      </c>
      <c r="M15" s="13">
        <f t="shared" si="4"/>
        <v>5109.12</v>
      </c>
      <c r="N15" s="13">
        <f t="shared" si="4"/>
        <v>0</v>
      </c>
      <c r="O15" s="13">
        <f t="shared" si="4"/>
        <v>63.9</v>
      </c>
      <c r="P15" s="13">
        <f t="shared" si="4"/>
        <v>2283.3</v>
      </c>
      <c r="Q15" s="13">
        <f t="shared" si="4"/>
        <v>27</v>
      </c>
      <c r="R15" s="13">
        <f t="shared" si="4"/>
        <v>7483.32</v>
      </c>
      <c r="S15" s="7">
        <f t="shared" si="3"/>
        <v>22087.22</v>
      </c>
    </row>
    <row r="16" s="1" customFormat="1" spans="17:17">
      <c r="Q16" s="20"/>
    </row>
    <row r="17" s="1" customFormat="1" spans="17:17">
      <c r="Q17" s="20"/>
    </row>
    <row r="18" s="1" customFormat="1" spans="17:17">
      <c r="Q18" s="20"/>
    </row>
    <row r="19" s="1" customFormat="1" spans="17:17">
      <c r="Q19" s="20"/>
    </row>
    <row r="20" s="1" customFormat="1" spans="17:17">
      <c r="Q20" s="20"/>
    </row>
    <row r="21" s="1" customFormat="1" spans="17:17">
      <c r="Q21" s="20"/>
    </row>
    <row r="22" s="1" customFormat="1" spans="17:17">
      <c r="Q22" s="20"/>
    </row>
    <row r="23" s="1" customFormat="1" spans="17:17">
      <c r="Q23" s="20"/>
    </row>
    <row r="24" s="1" customFormat="1" spans="17:17">
      <c r="Q24" s="20"/>
    </row>
    <row r="25" s="1" customFormat="1" spans="17:17">
      <c r="Q25" s="20"/>
    </row>
    <row r="26" s="1" customFormat="1" spans="17:17">
      <c r="Q26" s="20"/>
    </row>
    <row r="27" s="1" customFormat="1" spans="17:17">
      <c r="Q27" s="20"/>
    </row>
    <row r="28" s="1" customFormat="1" spans="17:17">
      <c r="Q28" s="20"/>
    </row>
    <row r="29" s="1" customFormat="1" spans="17:17">
      <c r="Q29" s="20"/>
    </row>
    <row r="30" s="1" customFormat="1" spans="17:17">
      <c r="Q30" s="20"/>
    </row>
    <row r="31" s="1" customFormat="1" spans="17:17">
      <c r="Q31" s="20"/>
    </row>
    <row r="32" s="1" customFormat="1" spans="17:17">
      <c r="Q32" s="20"/>
    </row>
    <row r="33" s="1" customFormat="1" spans="17:17">
      <c r="Q33" s="20"/>
    </row>
  </sheetData>
  <mergeCells count="17">
    <mergeCell ref="A1:S1"/>
    <mergeCell ref="A2:E2"/>
    <mergeCell ref="F2:S2"/>
    <mergeCell ref="B3:E3"/>
    <mergeCell ref="F3:S3"/>
    <mergeCell ref="G4:K4"/>
    <mergeCell ref="M4:Q4"/>
    <mergeCell ref="A15:E15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9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2023-05-25T08:25:00Z</dcterms:created>
  <dcterms:modified xsi:type="dcterms:W3CDTF">2023-05-26T02:52:46Z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66AD98BA05174E5F94FB9386301E6C5B_11</vt:lpwstr>
  </property>
  <property fmtid="{D5CDD505-2E9C-101B-9397-08002B2CF9AE}" pid="3" name="KSOProductBuildVer">
    <vt:lpwstr>2052-11.1.0.14309</vt:lpwstr>
  </property>
</Properties>
</file>