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<sst xmlns="http://schemas.openxmlformats.org/spreadsheetml/2006/main" count="37" uniqueCount="32">
  <si>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t>2023年6月公益性岗位人员岗位补贴发放表</t>
  </si>
  <si>
    <t>单位名称：武家庄镇人民政府</t>
  </si>
  <si>
    <t>养老基数3548元（6月），医保基数3903元（6月）,工伤基数3548元（6月），失业基数3548元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</si>
  <si>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</si>
  <si>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</si>
  <si>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</si>
  <si>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</si>
  <si>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</si>
  <si>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</si>
  <si>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</si>
  <si>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</si>
  <si>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</si>
  <si>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</si>
  <si>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</si>
  <si>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</si>
  <si>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</si>
  <si>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6月养老保险
（8%）（283.84元/人/月）</t>
  </si>
  <si>
    <t xml:space="preserve"> 失业保险
（0.3%）（10.64元/人/月）
</t>
  </si>
  <si>
    <t xml:space="preserve"> 6月医疗保险（2%）
78.06元/人/月）</t>
  </si>
  <si>
    <t>6月大病保险
2元/人/月</t>
  </si>
  <si>
    <t>代扣个人社会保险小计</t>
  </si>
  <si>
    <t>6月养老保险（16%）（567.68元/人/月）</t>
  </si>
  <si>
    <t>失业保险（0.7%）（24.84元/人/月）</t>
  </si>
  <si>
    <t>6月工伤保险（0.2%）（7.1元/人/月）</t>
  </si>
  <si>
    <t>6月医疗保险（6.5%）（253.7元/人/月）</t>
  </si>
  <si>
    <t>6月大病保险3元/人/月</t>
  </si>
  <si>
    <t>张宏丽</t>
  </si>
  <si>
    <t>女</t>
  </si>
  <si>
    <t>***</t>
  </si>
  <si>
    <t>刘佳宇</t>
  </si>
  <si>
    <t>王锦珍</t>
  </si>
  <si>
    <t>2022.10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</si>
</sst>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abSelected="1" workbookViewId="0">
      <selection activeCell="D10" sqref="D10"/>
    </sheetView>
  </sheetViews>
  <sheetFormatPr defaultColWidth="8.88888888888889" defaultRowHeight="14.4"/>
  <cols>
    <col min="1" max="1" width="5" style="1" customWidth="1"/>
    <col min="2" max="2" width="7.25" style="1" customWidth="1"/>
    <col min="3" max="3" width="4.37962962962963" style="1" customWidth="1"/>
    <col min="4" max="4" width="10.4444444444444" style="1" customWidth="1"/>
    <col min="5" max="5" width="8.37037037037037" style="1" customWidth="1"/>
    <col min="6" max="6" width="8" style="1" customWidth="1"/>
    <col min="7" max="7" width="8.77777777777778" style="1" customWidth="1"/>
    <col min="8" max="8" width="8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12962962962963" style="1" customWidth="1"/>
    <col min="20" max="16384" width="8.88888888888889" style="1"/>
  </cols>
  <sheetData>
    <row r="1" s="1" customFormat="1" ht="7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1" t="s">
        <v>12</v>
      </c>
      <c r="M4" s="12" t="s">
        <v>13</v>
      </c>
      <c r="N4" s="13"/>
      <c r="O4" s="13"/>
      <c r="P4" s="13"/>
      <c r="Q4" s="15"/>
      <c r="R4" s="7" t="s">
        <v>14</v>
      </c>
      <c r="S4" s="6" t="s">
        <v>15</v>
      </c>
      <c r="T4" s="16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4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16"/>
    </row>
    <row r="6" s="2" customFormat="1" ht="23" customHeight="1" spans="1:19">
      <c r="A6" s="5">
        <v>1</v>
      </c>
      <c r="B6" s="5" t="s">
        <v>26</v>
      </c>
      <c r="C6" s="5" t="s">
        <v>27</v>
      </c>
      <c r="D6" s="5" t="s">
        <v>28</v>
      </c>
      <c r="E6" s="5">
        <v>2022.3</v>
      </c>
      <c r="F6" s="5">
        <v>1780</v>
      </c>
      <c r="G6" s="5">
        <v>283.84</v>
      </c>
      <c r="H6" s="5">
        <v>0</v>
      </c>
      <c r="I6" s="5">
        <v>78.06</v>
      </c>
      <c r="J6" s="5">
        <v>2</v>
      </c>
      <c r="K6" s="5">
        <f t="shared" ref="K6:K8" si="0">G6+H6+I6+J6</f>
        <v>363.9</v>
      </c>
      <c r="L6" s="5">
        <f t="shared" ref="L6:L8" si="1">F6-K6</f>
        <v>1416.1</v>
      </c>
      <c r="M6" s="5">
        <v>567.68</v>
      </c>
      <c r="N6" s="5">
        <v>0</v>
      </c>
      <c r="O6" s="5">
        <v>7.1</v>
      </c>
      <c r="P6" s="5">
        <v>253.7</v>
      </c>
      <c r="Q6" s="5">
        <v>3</v>
      </c>
      <c r="R6" s="5">
        <f t="shared" ref="R6:R8" si="2">M6+N6+O6+P6+Q6</f>
        <v>831.48</v>
      </c>
      <c r="S6" s="5">
        <f t="shared" ref="S6:S8" si="3">F6+R6</f>
        <v>2611.48</v>
      </c>
    </row>
    <row r="7" s="2" customFormat="1" ht="23" customHeight="1" spans="1:19">
      <c r="A7" s="5">
        <v>2</v>
      </c>
      <c r="B7" s="5" t="s">
        <v>29</v>
      </c>
      <c r="C7" s="5" t="s">
        <v>27</v>
      </c>
      <c r="D7" s="5" t="s">
        <v>28</v>
      </c>
      <c r="E7" s="5">
        <v>2022.3</v>
      </c>
      <c r="F7" s="5">
        <v>1780</v>
      </c>
      <c r="G7" s="5">
        <v>283.84</v>
      </c>
      <c r="H7" s="5">
        <v>0</v>
      </c>
      <c r="I7" s="5">
        <v>78.06</v>
      </c>
      <c r="J7" s="5">
        <v>2</v>
      </c>
      <c r="K7" s="5">
        <f t="shared" si="0"/>
        <v>363.9</v>
      </c>
      <c r="L7" s="5">
        <f t="shared" si="1"/>
        <v>1416.1</v>
      </c>
      <c r="M7" s="5">
        <v>567.68</v>
      </c>
      <c r="N7" s="5">
        <v>0</v>
      </c>
      <c r="O7" s="5">
        <v>7.1</v>
      </c>
      <c r="P7" s="5">
        <v>253.7</v>
      </c>
      <c r="Q7" s="5">
        <v>3</v>
      </c>
      <c r="R7" s="5">
        <f t="shared" si="2"/>
        <v>831.48</v>
      </c>
      <c r="S7" s="5">
        <f t="shared" si="3"/>
        <v>2611.48</v>
      </c>
    </row>
    <row r="8" s="2" customFormat="1" ht="23" customHeight="1" spans="1:19">
      <c r="A8" s="5">
        <v>3</v>
      </c>
      <c r="B8" s="5" t="s">
        <v>30</v>
      </c>
      <c r="C8" s="5" t="s">
        <v>27</v>
      </c>
      <c r="D8" s="5" t="s">
        <v>28</v>
      </c>
      <c r="E8" s="10" t="s">
        <v>31</v>
      </c>
      <c r="F8" s="5">
        <v>1780</v>
      </c>
      <c r="G8" s="5">
        <v>283.84</v>
      </c>
      <c r="H8" s="5">
        <v>0</v>
      </c>
      <c r="I8" s="5">
        <v>78.06</v>
      </c>
      <c r="J8" s="5">
        <v>2</v>
      </c>
      <c r="K8" s="5">
        <f t="shared" si="0"/>
        <v>363.9</v>
      </c>
      <c r="L8" s="5">
        <f t="shared" si="1"/>
        <v>1416.1</v>
      </c>
      <c r="M8" s="5">
        <v>567.68</v>
      </c>
      <c r="N8" s="5">
        <v>0</v>
      </c>
      <c r="O8" s="5">
        <v>7.1</v>
      </c>
      <c r="P8" s="5">
        <v>253.7</v>
      </c>
      <c r="Q8" s="5">
        <v>3</v>
      </c>
      <c r="R8" s="5">
        <f t="shared" si="2"/>
        <v>831.48</v>
      </c>
      <c r="S8" s="5">
        <f t="shared" si="3"/>
        <v>2611.48</v>
      </c>
    </row>
    <row r="9" s="1" customFormat="1" ht="23" customHeight="1" spans="1:19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="1" customFormat="1" ht="23" customHeight="1" spans="1:19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="1" customFormat="1" ht="27" customHeight="1" spans="1:19">
      <c r="A11" s="6" t="s">
        <v>15</v>
      </c>
      <c r="B11" s="6"/>
      <c r="C11" s="6"/>
      <c r="D11" s="6"/>
      <c r="E11" s="6"/>
      <c r="F11" s="6">
        <f t="shared" ref="F11:R11" si="4">SUM(F6:F10)</f>
        <v>5340</v>
      </c>
      <c r="G11" s="6">
        <f t="shared" si="4"/>
        <v>851.52</v>
      </c>
      <c r="H11" s="6">
        <f t="shared" si="4"/>
        <v>0</v>
      </c>
      <c r="I11" s="6">
        <f t="shared" si="4"/>
        <v>234.18</v>
      </c>
      <c r="J11" s="6">
        <f t="shared" si="4"/>
        <v>6</v>
      </c>
      <c r="K11" s="6">
        <f t="shared" si="4"/>
        <v>1091.7</v>
      </c>
      <c r="L11" s="6">
        <f t="shared" si="4"/>
        <v>4248.3</v>
      </c>
      <c r="M11" s="6">
        <f t="shared" si="4"/>
        <v>1703.04</v>
      </c>
      <c r="N11" s="6">
        <f t="shared" si="4"/>
        <v>0</v>
      </c>
      <c r="O11" s="6">
        <f t="shared" si="4"/>
        <v>21.3</v>
      </c>
      <c r="P11" s="6">
        <f t="shared" si="4"/>
        <v>761.1</v>
      </c>
      <c r="Q11" s="6">
        <f t="shared" si="4"/>
        <v>9</v>
      </c>
      <c r="R11" s="6">
        <f t="shared" si="4"/>
        <v>2494.44</v>
      </c>
      <c r="S11" s="6">
        <f>F11+R11</f>
        <v>7834.44</v>
      </c>
    </row>
    <row r="12" s="1" customFormat="1" spans="17:17">
      <c r="Q12" s="16"/>
    </row>
    <row r="13" s="1" customFormat="1" spans="17:17">
      <c r="Q13" s="16"/>
    </row>
    <row r="14" s="1" customFormat="1" spans="17:17">
      <c r="Q14" s="16"/>
    </row>
    <row r="15" s="1" customFormat="1" spans="17:17">
      <c r="Q15" s="16"/>
    </row>
    <row r="16" s="1" customFormat="1" spans="17:17">
      <c r="Q16" s="16"/>
    </row>
    <row r="17" s="1" customFormat="1" spans="17:17">
      <c r="Q17" s="16"/>
    </row>
    <row r="18" s="1" customFormat="1" spans="17:17">
      <c r="Q18" s="16"/>
    </row>
    <row r="19" s="1" customFormat="1" spans="17:17">
      <c r="Q19" s="16"/>
    </row>
    <row r="20" s="1" customFormat="1" spans="17:17">
      <c r="Q20" s="16"/>
    </row>
    <row r="21" s="1" customFormat="1" spans="17:17">
      <c r="Q21" s="16"/>
    </row>
    <row r="22" s="1" customFormat="1" spans="17:17">
      <c r="Q22" s="16"/>
    </row>
    <row r="23" s="1" customFormat="1" spans="17:17">
      <c r="Q23" s="16"/>
    </row>
    <row r="24" s="1" customFormat="1" spans="17:17">
      <c r="Q24" s="16"/>
    </row>
    <row r="25" s="1" customFormat="1" spans="17:17">
      <c r="Q25" s="16"/>
    </row>
    <row r="26" s="1" customFormat="1" spans="17:17">
      <c r="Q26" s="16"/>
    </row>
    <row r="27" s="1" customFormat="1" spans="17:17">
      <c r="Q27" s="16"/>
    </row>
    <row r="28" s="1" customFormat="1" spans="17:17">
      <c r="Q28" s="16"/>
    </row>
    <row r="29" s="1" customFormat="1" spans="17:17">
      <c r="Q29" s="16"/>
    </row>
  </sheetData>
  <mergeCells count="16">
    <mergeCell ref="A1:S1"/>
    <mergeCell ref="A2:E2"/>
    <mergeCell ref="F2:S2"/>
    <mergeCell ref="B3:E3"/>
    <mergeCell ref="F3:S3"/>
    <mergeCell ref="G4:K4"/>
    <mergeCell ref="M4:Q4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2023-06-26T01:57:16Z</dcterms:created>
  <dcterms:modified xsi:type="dcterms:W3CDTF">2023-06-26T01:59:25Z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2581FAA265B2425883F40B13812DAC0D_11</vt:lpwstr>
  </property>
  <property fmtid="{D5CDD505-2E9C-101B-9397-08002B2CF9AE}" pid="3" name="KSOProductBuildVer">
    <vt:lpwstr>2052-11.1.0.14309</vt:lpwstr>
  </property>
</Properties>
</file>