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<sst xmlns="http://schemas.openxmlformats.org/spreadsheetml/2006/main" count="39" uniqueCount="32">
  <si>
    <t>2023年8月公益性岗位人员岗位补贴申请表</t>
  </si>
  <si>
    <t>单位名称（盖章）：中阳县档案馆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</si>
  <si>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</si>
  <si>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</si>
  <si>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</si>
  <si>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</si>
  <si>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</si>
  <si>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</si>
  <si>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</si>
  <si>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</si>
  <si>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</si>
  <si>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</si>
  <si>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</si>
  <si>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</si>
  <si>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</si>
  <si>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</si>
  <si>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8月养老保险
（8%）（309.04元/人/月）</t>
  </si>
  <si>
    <t xml:space="preserve"> 8月失业保险
（0.3%）（11.59元/人/月）
</t>
  </si>
  <si>
    <t>8月医疗保险（2%）
77.26元/人/月）</t>
  </si>
  <si>
    <t>8月大病保险
2元/人/月</t>
  </si>
  <si>
    <t>代扣个人社会保险小计</t>
  </si>
  <si>
    <t>8月养老保险（16%）（618.08元/人/月）</t>
  </si>
  <si>
    <t>8月失业保险（0.7%）（27.04元/人/月）</t>
  </si>
  <si>
    <t>8月工伤保险（0.2%）（7.73元/人/月）</t>
  </si>
  <si>
    <t>8月医疗保险（6.5%）（251.1元/人/月）</t>
  </si>
  <si>
    <t>8月大病保险3元/人/月</t>
  </si>
  <si>
    <t>杜慧琴</t>
  </si>
  <si>
    <t>女</t>
  </si>
  <si>
    <t>***</t>
  </si>
  <si>
    <t>王  旭</t>
  </si>
  <si>
    <t>梁俞含</t>
  </si>
  <si>
    <t>谢霞霞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</si>
</sst>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Border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7" fontId="6" fillId="0" borderId="1" xfId="49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selection activeCell="D4" sqref="D4:D5"/>
    </sheetView>
  </sheetViews>
  <sheetFormatPr defaultColWidth="9.63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0.7777777777778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6481481481481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3518518518519" style="1" customWidth="1"/>
    <col min="15" max="15" width="8.12962962962963" style="1" customWidth="1"/>
    <col min="16" max="16" width="8" style="1" customWidth="1"/>
    <col min="17" max="17" width="5.43518518518519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4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15" t="s">
        <v>14</v>
      </c>
      <c r="S4" s="1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18"/>
      <c r="S5" s="18"/>
      <c r="T5" s="22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44805</v>
      </c>
      <c r="F6" s="12">
        <v>1780</v>
      </c>
      <c r="G6" s="12">
        <v>309.04</v>
      </c>
      <c r="H6" s="13">
        <v>11.59</v>
      </c>
      <c r="I6" s="12">
        <v>77.26</v>
      </c>
      <c r="J6" s="12">
        <v>2</v>
      </c>
      <c r="K6" s="12">
        <f t="shared" ref="K6:K10" si="0">SUM(G6:J6)</f>
        <v>399.89</v>
      </c>
      <c r="L6" s="12">
        <f t="shared" ref="L6:L9" si="1">F6-K6</f>
        <v>1380.11</v>
      </c>
      <c r="M6" s="12">
        <v>618.08</v>
      </c>
      <c r="N6" s="13">
        <v>27.04</v>
      </c>
      <c r="O6" s="12">
        <v>6.07</v>
      </c>
      <c r="P6" s="12">
        <v>251.1</v>
      </c>
      <c r="Q6" s="12">
        <v>3</v>
      </c>
      <c r="R6" s="12">
        <f t="shared" ref="R6:R10" si="2">SUM(M6:Q6)</f>
        <v>905.29</v>
      </c>
      <c r="S6" s="6">
        <f t="shared" ref="S6:S10" si="3">F6+R6</f>
        <v>2685.29</v>
      </c>
    </row>
    <row r="7" s="1" customFormat="1" ht="23" customHeight="1" spans="1:20">
      <c r="A7" s="6">
        <v>2</v>
      </c>
      <c r="B7" s="9" t="s">
        <v>29</v>
      </c>
      <c r="C7" s="9" t="s">
        <v>27</v>
      </c>
      <c r="D7" s="9" t="s">
        <v>28</v>
      </c>
      <c r="E7" s="11">
        <v>44805</v>
      </c>
      <c r="F7" s="12">
        <v>1780</v>
      </c>
      <c r="G7" s="12">
        <v>309.04</v>
      </c>
      <c r="H7" s="13">
        <v>11.59</v>
      </c>
      <c r="I7" s="12">
        <v>77.26</v>
      </c>
      <c r="J7" s="12">
        <v>2</v>
      </c>
      <c r="K7" s="12">
        <f t="shared" si="0"/>
        <v>399.89</v>
      </c>
      <c r="L7" s="12">
        <f t="shared" si="1"/>
        <v>1380.11</v>
      </c>
      <c r="M7" s="12">
        <v>618.08</v>
      </c>
      <c r="N7" s="13">
        <v>27.04</v>
      </c>
      <c r="O7" s="12">
        <v>6.07</v>
      </c>
      <c r="P7" s="12">
        <v>251.1</v>
      </c>
      <c r="Q7" s="12">
        <v>3</v>
      </c>
      <c r="R7" s="12">
        <f t="shared" si="2"/>
        <v>905.29</v>
      </c>
      <c r="S7" s="6">
        <f t="shared" si="3"/>
        <v>2685.29</v>
      </c>
      <c r="T7" s="23"/>
    </row>
    <row r="8" s="1" customFormat="1" ht="23" customHeight="1" spans="1:19">
      <c r="A8" s="6">
        <v>3</v>
      </c>
      <c r="B8" s="14" t="s">
        <v>30</v>
      </c>
      <c r="C8" s="9" t="s">
        <v>27</v>
      </c>
      <c r="D8" s="9" t="s">
        <v>28</v>
      </c>
      <c r="E8" s="11">
        <v>45139</v>
      </c>
      <c r="F8" s="12">
        <v>1780</v>
      </c>
      <c r="G8" s="12">
        <v>309.04</v>
      </c>
      <c r="H8" s="13">
        <v>11.59</v>
      </c>
      <c r="I8" s="12">
        <v>0</v>
      </c>
      <c r="J8" s="12">
        <v>0</v>
      </c>
      <c r="K8" s="12">
        <f t="shared" si="0"/>
        <v>320.63</v>
      </c>
      <c r="L8" s="12">
        <f t="shared" si="1"/>
        <v>1459.37</v>
      </c>
      <c r="M8" s="12">
        <v>618.08</v>
      </c>
      <c r="N8" s="13">
        <v>27.04</v>
      </c>
      <c r="O8" s="12">
        <v>7.73</v>
      </c>
      <c r="P8" s="12">
        <v>0</v>
      </c>
      <c r="Q8" s="12">
        <v>0</v>
      </c>
      <c r="R8" s="12">
        <f t="shared" si="2"/>
        <v>652.85</v>
      </c>
      <c r="S8" s="6">
        <f t="shared" si="3"/>
        <v>2432.85</v>
      </c>
    </row>
    <row r="9" s="1" customFormat="1" ht="23" customHeight="1" spans="1:19">
      <c r="A9" s="6">
        <v>4</v>
      </c>
      <c r="B9" s="14" t="s">
        <v>31</v>
      </c>
      <c r="C9" s="9" t="s">
        <v>27</v>
      </c>
      <c r="D9" s="9" t="s">
        <v>28</v>
      </c>
      <c r="E9" s="11">
        <v>45139</v>
      </c>
      <c r="F9" s="12">
        <v>1780</v>
      </c>
      <c r="G9" s="12">
        <v>309.04</v>
      </c>
      <c r="H9" s="13">
        <v>11.59</v>
      </c>
      <c r="I9" s="12">
        <v>77.26</v>
      </c>
      <c r="J9" s="12">
        <v>2</v>
      </c>
      <c r="K9" s="12">
        <f t="shared" si="0"/>
        <v>399.89</v>
      </c>
      <c r="L9" s="12">
        <f t="shared" si="1"/>
        <v>1380.11</v>
      </c>
      <c r="M9" s="12">
        <v>618.08</v>
      </c>
      <c r="N9" s="13">
        <v>27.04</v>
      </c>
      <c r="O9" s="12">
        <v>7.73</v>
      </c>
      <c r="P9" s="12">
        <v>251.1</v>
      </c>
      <c r="Q9" s="12">
        <v>3</v>
      </c>
      <c r="R9" s="12">
        <f t="shared" si="2"/>
        <v>906.95</v>
      </c>
      <c r="S9" s="6">
        <f t="shared" si="3"/>
        <v>2686.95</v>
      </c>
    </row>
    <row r="10" s="1" customFormat="1" ht="23" customHeight="1" spans="1:19">
      <c r="A10" s="4" t="s">
        <v>15</v>
      </c>
      <c r="B10" s="4"/>
      <c r="C10" s="4"/>
      <c r="D10" s="4"/>
      <c r="E10" s="4"/>
      <c r="F10" s="12">
        <f t="shared" ref="F10:J10" si="4">SUM(F6:F9)</f>
        <v>7120</v>
      </c>
      <c r="G10" s="12">
        <f t="shared" si="4"/>
        <v>1236.16</v>
      </c>
      <c r="H10" s="12">
        <f t="shared" si="4"/>
        <v>46.36</v>
      </c>
      <c r="I10" s="12">
        <f t="shared" si="4"/>
        <v>231.78</v>
      </c>
      <c r="J10" s="12">
        <f t="shared" si="4"/>
        <v>6</v>
      </c>
      <c r="K10" s="12">
        <f t="shared" si="0"/>
        <v>1520.3</v>
      </c>
      <c r="L10" s="12">
        <f t="shared" ref="L10:Q10" si="5">SUM(L6:L9)</f>
        <v>5599.7</v>
      </c>
      <c r="M10" s="12">
        <f t="shared" si="5"/>
        <v>2472.32</v>
      </c>
      <c r="N10" s="12">
        <f t="shared" si="5"/>
        <v>108.16</v>
      </c>
      <c r="O10" s="12">
        <f t="shared" si="5"/>
        <v>27.6</v>
      </c>
      <c r="P10" s="12">
        <f t="shared" si="5"/>
        <v>753.3</v>
      </c>
      <c r="Q10" s="12">
        <f t="shared" si="5"/>
        <v>9</v>
      </c>
      <c r="R10" s="12">
        <f t="shared" si="2"/>
        <v>3370.38</v>
      </c>
      <c r="S10" s="6">
        <f t="shared" si="3"/>
        <v>10490.38</v>
      </c>
    </row>
    <row r="11" s="1" customFormat="1" spans="17:17">
      <c r="Q11" s="22"/>
    </row>
    <row r="12" s="1" customFormat="1" spans="17:17">
      <c r="Q12" s="22"/>
    </row>
    <row r="13" s="1" customFormat="1" spans="17:17">
      <c r="Q13" s="22"/>
    </row>
    <row r="14" s="1" customFormat="1" spans="17:18">
      <c r="Q14" s="24"/>
      <c r="R14" s="24"/>
    </row>
    <row r="15" s="1" customFormat="1" spans="16:17">
      <c r="P15" s="19"/>
      <c r="Q15" s="22"/>
    </row>
    <row r="16" s="1" customFormat="1" spans="16:17">
      <c r="P16" s="20"/>
      <c r="Q16" s="22"/>
    </row>
    <row r="17" s="1" customFormat="1" spans="17:17">
      <c r="Q17" s="22"/>
    </row>
    <row r="18" s="1" customFormat="1" spans="17:17">
      <c r="Q18" s="22"/>
    </row>
    <row r="19" s="1" customFormat="1" spans="17:17"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0:E10"/>
    <mergeCell ref="Q14:R14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2023-08-28T02:44:44Z</dcterms:created>
  <dcterms:modified xsi:type="dcterms:W3CDTF">2023-08-28T02:45:41Z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56851F20A5044B78B9444F02E490FDCB_11</vt:lpwstr>
  </property>
  <property fmtid="{D5CDD505-2E9C-101B-9397-08002B2CF9AE}" pid="3" name="KSOProductBuildVer">
    <vt:lpwstr>2052-12.1.0.15358</vt:lpwstr>
  </property>
</Properties>
</file>