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<sst xmlns="http://schemas.openxmlformats.org/spreadsheetml/2006/main" count="54" uniqueCount="38">
  <si>
    <t>2023年8月公益性岗位人员岗位补贴申请表</t>
  </si>
  <si>
    <t>单位名称（盖章）：中阳县金罗镇人民政府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</si>
  <si>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</si>
  <si>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</si>
  <si>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</si>
  <si>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</si>
  <si>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</si>
  <si>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</si>
  <si>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</si>
  <si>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</si>
  <si>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</si>
  <si>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</si>
  <si>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</si>
  <si>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</si>
  <si>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</si>
  <si>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</si>
  <si>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8月养老保险
（8%）（309.04元/人/月）</t>
  </si>
  <si>
    <t xml:space="preserve"> 8月失业保险
（0.3%）（11.59元/人/月）
</t>
  </si>
  <si>
    <t>8月医疗保险（2%）
77.26元/人/月）</t>
  </si>
  <si>
    <t>8月大病保险
2元/人/月</t>
  </si>
  <si>
    <t>代扣个人社会保险小计</t>
  </si>
  <si>
    <t>8月养老保险（16%）（618.08元/人/月）</t>
  </si>
  <si>
    <t>8月失业保险（0.7%）（27.04元/人/月）</t>
  </si>
  <si>
    <t>8月工伤保险（0.2%）（7.73元/人/月）</t>
  </si>
  <si>
    <t>8月医疗保险（6.5%）（251.1元/人/月）</t>
  </si>
  <si>
    <t>8月大病保险3元/人/月</t>
  </si>
  <si>
    <t>许泉</t>
  </si>
  <si>
    <t>男</t>
  </si>
  <si>
    <t>***</t>
  </si>
  <si>
    <t>樊琴琴</t>
  </si>
  <si>
    <t>女</t>
  </si>
  <si>
    <t>梁刘奇</t>
  </si>
  <si>
    <t>张璐璐</t>
  </si>
  <si>
    <t>刘妮娜</t>
  </si>
  <si>
    <t>高晋豫</t>
  </si>
  <si>
    <t>曹颉颉</t>
  </si>
  <si>
    <t>郭朵朵</t>
  </si>
  <si>
    <t>王旭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</si>
</sst>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selection activeCell="T3" sqref="T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5555555555556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7" t="s">
        <v>12</v>
      </c>
      <c r="M4" s="18" t="s">
        <v>13</v>
      </c>
      <c r="N4" s="19"/>
      <c r="O4" s="19"/>
      <c r="P4" s="19"/>
      <c r="Q4" s="23"/>
      <c r="R4" s="17" t="s">
        <v>14</v>
      </c>
      <c r="S4" s="17" t="s">
        <v>15</v>
      </c>
      <c r="T4" s="24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20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20"/>
      <c r="S5" s="20"/>
      <c r="T5" s="24"/>
    </row>
    <row r="6" s="1" customFormat="1" ht="23" customHeight="1" spans="1:19">
      <c r="A6" s="7">
        <v>1</v>
      </c>
      <c r="B6" s="10" t="s">
        <v>26</v>
      </c>
      <c r="C6" s="10" t="s">
        <v>27</v>
      </c>
      <c r="D6" s="11" t="s">
        <v>28</v>
      </c>
      <c r="E6" s="12">
        <v>2021.01</v>
      </c>
      <c r="F6" s="13">
        <v>1780</v>
      </c>
      <c r="G6" s="13">
        <v>309.04</v>
      </c>
      <c r="H6" s="14">
        <v>11.59</v>
      </c>
      <c r="I6" s="13">
        <v>77.26</v>
      </c>
      <c r="J6" s="13">
        <v>2</v>
      </c>
      <c r="K6" s="13">
        <f t="shared" ref="K6:K13" si="0">SUM(G6:J6)</f>
        <v>399.89</v>
      </c>
      <c r="L6" s="13">
        <f t="shared" ref="L6:L13" si="1">F6-K6</f>
        <v>1380.11</v>
      </c>
      <c r="M6" s="13">
        <v>618.08</v>
      </c>
      <c r="N6" s="14">
        <v>27.04</v>
      </c>
      <c r="O6" s="13">
        <v>6.07</v>
      </c>
      <c r="P6" s="13">
        <v>251.1</v>
      </c>
      <c r="Q6" s="13">
        <v>3</v>
      </c>
      <c r="R6" s="13">
        <f t="shared" ref="R6:R13" si="2">SUM(M6:Q6)</f>
        <v>905.29</v>
      </c>
      <c r="S6" s="7">
        <f t="shared" ref="S6:S13" si="3">F6+R6</f>
        <v>2685.29</v>
      </c>
    </row>
    <row r="7" s="1" customFormat="1" ht="23" customHeight="1" spans="1:20">
      <c r="A7" s="7">
        <v>2</v>
      </c>
      <c r="B7" s="10" t="s">
        <v>29</v>
      </c>
      <c r="C7" s="10" t="s">
        <v>30</v>
      </c>
      <c r="D7" s="11" t="s">
        <v>28</v>
      </c>
      <c r="E7" s="12">
        <v>2021.01</v>
      </c>
      <c r="F7" s="13">
        <v>1780</v>
      </c>
      <c r="G7" s="13">
        <v>309.04</v>
      </c>
      <c r="H7" s="14">
        <v>11.59</v>
      </c>
      <c r="I7" s="13">
        <v>77.26</v>
      </c>
      <c r="J7" s="13">
        <v>2</v>
      </c>
      <c r="K7" s="13">
        <f t="shared" si="0"/>
        <v>399.89</v>
      </c>
      <c r="L7" s="13">
        <f t="shared" si="1"/>
        <v>1380.11</v>
      </c>
      <c r="M7" s="13">
        <v>618.08</v>
      </c>
      <c r="N7" s="14">
        <v>27.04</v>
      </c>
      <c r="O7" s="13">
        <v>6.07</v>
      </c>
      <c r="P7" s="13">
        <v>251.1</v>
      </c>
      <c r="Q7" s="13">
        <v>3</v>
      </c>
      <c r="R7" s="13">
        <f t="shared" si="2"/>
        <v>905.29</v>
      </c>
      <c r="S7" s="7">
        <f t="shared" si="3"/>
        <v>2685.29</v>
      </c>
      <c r="T7" s="25"/>
    </row>
    <row r="8" s="1" customFormat="1" ht="23" customHeight="1" spans="1:19">
      <c r="A8" s="7">
        <v>3</v>
      </c>
      <c r="B8" s="10" t="s">
        <v>31</v>
      </c>
      <c r="C8" s="10" t="s">
        <v>30</v>
      </c>
      <c r="D8" s="11" t="s">
        <v>28</v>
      </c>
      <c r="E8" s="12">
        <v>2021.01</v>
      </c>
      <c r="F8" s="13">
        <v>1780</v>
      </c>
      <c r="G8" s="13">
        <v>309.04</v>
      </c>
      <c r="H8" s="14">
        <v>11.59</v>
      </c>
      <c r="I8" s="13">
        <v>77.26</v>
      </c>
      <c r="J8" s="13">
        <v>2</v>
      </c>
      <c r="K8" s="13">
        <f t="shared" si="0"/>
        <v>399.89</v>
      </c>
      <c r="L8" s="13">
        <f t="shared" si="1"/>
        <v>1380.11</v>
      </c>
      <c r="M8" s="13">
        <v>618.08</v>
      </c>
      <c r="N8" s="14">
        <v>27.04</v>
      </c>
      <c r="O8" s="13">
        <v>6.07</v>
      </c>
      <c r="P8" s="13">
        <v>251.1</v>
      </c>
      <c r="Q8" s="13">
        <v>3</v>
      </c>
      <c r="R8" s="13">
        <f t="shared" si="2"/>
        <v>905.29</v>
      </c>
      <c r="S8" s="7">
        <f t="shared" si="3"/>
        <v>2685.29</v>
      </c>
    </row>
    <row r="9" s="1" customFormat="1" ht="23" customHeight="1" spans="1:19">
      <c r="A9" s="7">
        <v>4</v>
      </c>
      <c r="B9" s="10" t="s">
        <v>32</v>
      </c>
      <c r="C9" s="10" t="s">
        <v>30</v>
      </c>
      <c r="D9" s="11" t="s">
        <v>28</v>
      </c>
      <c r="E9" s="12">
        <v>2021.01</v>
      </c>
      <c r="F9" s="13">
        <v>1780</v>
      </c>
      <c r="G9" s="13">
        <v>309.04</v>
      </c>
      <c r="H9" s="14">
        <v>11.59</v>
      </c>
      <c r="I9" s="13">
        <v>77.26</v>
      </c>
      <c r="J9" s="13">
        <v>2</v>
      </c>
      <c r="K9" s="13">
        <f t="shared" si="0"/>
        <v>399.89</v>
      </c>
      <c r="L9" s="13">
        <f t="shared" si="1"/>
        <v>1380.11</v>
      </c>
      <c r="M9" s="13">
        <v>618.08</v>
      </c>
      <c r="N9" s="14">
        <v>27.04</v>
      </c>
      <c r="O9" s="13">
        <v>6.07</v>
      </c>
      <c r="P9" s="13">
        <v>251.1</v>
      </c>
      <c r="Q9" s="13">
        <v>3</v>
      </c>
      <c r="R9" s="13">
        <f t="shared" si="2"/>
        <v>905.29</v>
      </c>
      <c r="S9" s="7">
        <f t="shared" si="3"/>
        <v>2685.29</v>
      </c>
    </row>
    <row r="10" s="1" customFormat="1" ht="23" customHeight="1" spans="1:19">
      <c r="A10" s="7">
        <v>5</v>
      </c>
      <c r="B10" s="10" t="s">
        <v>33</v>
      </c>
      <c r="C10" s="10" t="s">
        <v>30</v>
      </c>
      <c r="D10" s="11" t="s">
        <v>28</v>
      </c>
      <c r="E10" s="12">
        <v>2021.01</v>
      </c>
      <c r="F10" s="13">
        <v>1780</v>
      </c>
      <c r="G10" s="13">
        <v>309.04</v>
      </c>
      <c r="H10" s="14">
        <v>11.59</v>
      </c>
      <c r="I10" s="13">
        <v>77.26</v>
      </c>
      <c r="J10" s="13">
        <v>2</v>
      </c>
      <c r="K10" s="13">
        <f t="shared" si="0"/>
        <v>399.89</v>
      </c>
      <c r="L10" s="13">
        <f t="shared" si="1"/>
        <v>1380.11</v>
      </c>
      <c r="M10" s="13">
        <v>618.08</v>
      </c>
      <c r="N10" s="14">
        <v>27.04</v>
      </c>
      <c r="O10" s="13">
        <v>6.07</v>
      </c>
      <c r="P10" s="13">
        <v>251.1</v>
      </c>
      <c r="Q10" s="13">
        <v>3</v>
      </c>
      <c r="R10" s="13">
        <f t="shared" si="2"/>
        <v>905.29</v>
      </c>
      <c r="S10" s="7">
        <f t="shared" si="3"/>
        <v>2685.29</v>
      </c>
    </row>
    <row r="11" s="1" customFormat="1" ht="23" customHeight="1" spans="1:19">
      <c r="A11" s="7">
        <v>6</v>
      </c>
      <c r="B11" s="10" t="s">
        <v>34</v>
      </c>
      <c r="C11" s="10" t="s">
        <v>30</v>
      </c>
      <c r="D11" s="11" t="s">
        <v>28</v>
      </c>
      <c r="E11" s="7">
        <v>2022.04</v>
      </c>
      <c r="F11" s="13">
        <v>1780</v>
      </c>
      <c r="G11" s="13">
        <v>309.04</v>
      </c>
      <c r="H11" s="14">
        <v>11.59</v>
      </c>
      <c r="I11" s="13">
        <v>77.26</v>
      </c>
      <c r="J11" s="13">
        <v>2</v>
      </c>
      <c r="K11" s="13">
        <f t="shared" si="0"/>
        <v>399.89</v>
      </c>
      <c r="L11" s="13">
        <f t="shared" si="1"/>
        <v>1380.11</v>
      </c>
      <c r="M11" s="13">
        <v>618.08</v>
      </c>
      <c r="N11" s="14">
        <v>27.04</v>
      </c>
      <c r="O11" s="13">
        <v>6.07</v>
      </c>
      <c r="P11" s="13">
        <v>251.1</v>
      </c>
      <c r="Q11" s="13">
        <v>3</v>
      </c>
      <c r="R11" s="13">
        <f t="shared" si="2"/>
        <v>905.29</v>
      </c>
      <c r="S11" s="7">
        <f t="shared" si="3"/>
        <v>2685.29</v>
      </c>
    </row>
    <row r="12" s="1" customFormat="1" ht="23" customHeight="1" spans="1:19">
      <c r="A12" s="7">
        <v>7</v>
      </c>
      <c r="B12" s="10" t="s">
        <v>35</v>
      </c>
      <c r="C12" s="10" t="s">
        <v>30</v>
      </c>
      <c r="D12" s="11" t="s">
        <v>28</v>
      </c>
      <c r="E12" s="7">
        <v>2022.04</v>
      </c>
      <c r="F12" s="13">
        <v>1780</v>
      </c>
      <c r="G12" s="13">
        <v>309.04</v>
      </c>
      <c r="H12" s="14">
        <v>11.59</v>
      </c>
      <c r="I12" s="13">
        <v>77.26</v>
      </c>
      <c r="J12" s="13">
        <v>2</v>
      </c>
      <c r="K12" s="13">
        <f t="shared" si="0"/>
        <v>399.89</v>
      </c>
      <c r="L12" s="13">
        <f t="shared" si="1"/>
        <v>1380.11</v>
      </c>
      <c r="M12" s="13">
        <v>618.08</v>
      </c>
      <c r="N12" s="14">
        <v>27.04</v>
      </c>
      <c r="O12" s="13">
        <v>6.07</v>
      </c>
      <c r="P12" s="13">
        <v>251.1</v>
      </c>
      <c r="Q12" s="13">
        <v>3</v>
      </c>
      <c r="R12" s="13">
        <f t="shared" si="2"/>
        <v>905.29</v>
      </c>
      <c r="S12" s="7">
        <f t="shared" si="3"/>
        <v>2685.29</v>
      </c>
    </row>
    <row r="13" s="1" customFormat="1" ht="23" customHeight="1" spans="1:19">
      <c r="A13" s="7">
        <v>8</v>
      </c>
      <c r="B13" s="10" t="s">
        <v>36</v>
      </c>
      <c r="C13" s="10" t="s">
        <v>30</v>
      </c>
      <c r="D13" s="11" t="s">
        <v>28</v>
      </c>
      <c r="E13" s="7">
        <v>2022.04</v>
      </c>
      <c r="F13" s="13">
        <v>1780</v>
      </c>
      <c r="G13" s="13">
        <v>309.04</v>
      </c>
      <c r="H13" s="14">
        <v>11.59</v>
      </c>
      <c r="I13" s="13">
        <v>77.26</v>
      </c>
      <c r="J13" s="13">
        <v>2</v>
      </c>
      <c r="K13" s="13">
        <f t="shared" si="0"/>
        <v>399.89</v>
      </c>
      <c r="L13" s="13">
        <f t="shared" si="1"/>
        <v>1380.11</v>
      </c>
      <c r="M13" s="13">
        <v>618.08</v>
      </c>
      <c r="N13" s="14">
        <v>27.04</v>
      </c>
      <c r="O13" s="13">
        <v>6.07</v>
      </c>
      <c r="P13" s="13">
        <v>251.1</v>
      </c>
      <c r="Q13" s="13">
        <v>3</v>
      </c>
      <c r="R13" s="13">
        <f t="shared" si="2"/>
        <v>905.29</v>
      </c>
      <c r="S13" s="7">
        <f t="shared" si="3"/>
        <v>2685.29</v>
      </c>
    </row>
    <row r="14" s="2" customFormat="1" ht="23" customHeight="1" spans="1:19">
      <c r="A14" s="7">
        <v>9</v>
      </c>
      <c r="B14" s="15" t="s">
        <v>37</v>
      </c>
      <c r="C14" s="10" t="s">
        <v>30</v>
      </c>
      <c r="D14" s="11" t="s">
        <v>28</v>
      </c>
      <c r="E14" s="12">
        <v>2021.01</v>
      </c>
      <c r="F14" s="13">
        <v>0</v>
      </c>
      <c r="G14" s="13">
        <v>0</v>
      </c>
      <c r="H14" s="16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6">
        <v>0</v>
      </c>
      <c r="O14" s="13">
        <v>-2.29</v>
      </c>
      <c r="P14" s="13">
        <v>0</v>
      </c>
      <c r="Q14" s="13">
        <v>0</v>
      </c>
      <c r="R14" s="13">
        <v>-2.29</v>
      </c>
      <c r="S14" s="7">
        <v>-2.29</v>
      </c>
    </row>
    <row r="15" s="2" customFormat="1" ht="23" customHeight="1" spans="1:19">
      <c r="A15" s="7">
        <v>10</v>
      </c>
      <c r="B15" s="15"/>
      <c r="C15" s="15"/>
      <c r="D15" s="15"/>
      <c r="E15" s="12"/>
      <c r="F15" s="13"/>
      <c r="G15" s="13"/>
      <c r="H15" s="14"/>
      <c r="I15" s="13"/>
      <c r="J15" s="13"/>
      <c r="K15" s="13"/>
      <c r="L15" s="13"/>
      <c r="M15" s="13"/>
      <c r="N15" s="14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J16" si="4">SUM(F6:F15)</f>
        <v>14240</v>
      </c>
      <c r="G16" s="13">
        <f t="shared" si="4"/>
        <v>2472.32</v>
      </c>
      <c r="H16" s="13">
        <f t="shared" si="4"/>
        <v>92.72</v>
      </c>
      <c r="I16" s="13">
        <f t="shared" si="4"/>
        <v>618.08</v>
      </c>
      <c r="J16" s="13">
        <f t="shared" si="4"/>
        <v>16</v>
      </c>
      <c r="K16" s="13">
        <f>SUM(G16:J16)</f>
        <v>3199.12</v>
      </c>
      <c r="L16" s="13">
        <f t="shared" ref="L16:Q16" si="5">SUM(L6:L15)</f>
        <v>11040.88</v>
      </c>
      <c r="M16" s="13">
        <f t="shared" si="5"/>
        <v>4944.64</v>
      </c>
      <c r="N16" s="13">
        <f t="shared" si="5"/>
        <v>216.32</v>
      </c>
      <c r="O16" s="13">
        <f t="shared" si="5"/>
        <v>46.27</v>
      </c>
      <c r="P16" s="13">
        <f t="shared" si="5"/>
        <v>2008.8</v>
      </c>
      <c r="Q16" s="13">
        <f t="shared" si="5"/>
        <v>24</v>
      </c>
      <c r="R16" s="13">
        <f>SUM(M16:Q16)</f>
        <v>7240.03</v>
      </c>
      <c r="S16" s="7">
        <f>F16+R16</f>
        <v>21480.03</v>
      </c>
    </row>
    <row r="17" s="1" customFormat="1" spans="17:17">
      <c r="Q17" s="24"/>
    </row>
    <row r="18" s="1" customFormat="1" spans="17:17">
      <c r="Q18" s="24"/>
    </row>
    <row r="19" s="1" customFormat="1" spans="17:17">
      <c r="Q19" s="24"/>
    </row>
    <row r="20" s="1" customFormat="1" spans="17:18">
      <c r="Q20" s="26"/>
      <c r="R20" s="26"/>
    </row>
    <row r="21" s="1" customFormat="1" spans="16:17">
      <c r="P21" s="21"/>
      <c r="Q21" s="24"/>
    </row>
    <row r="22" s="1" customFormat="1" spans="16:17">
      <c r="P22" s="22"/>
      <c r="Q22" s="24"/>
    </row>
    <row r="23" s="1" customFormat="1" spans="17:17">
      <c r="Q23" s="24"/>
    </row>
    <row r="24" s="1" customFormat="1" spans="17:17">
      <c r="Q24" s="24"/>
    </row>
    <row r="25" s="1" customFormat="1" spans="17:17">
      <c r="Q25" s="24"/>
    </row>
    <row r="26" s="1" customFormat="1" spans="17:17">
      <c r="Q26" s="24"/>
    </row>
    <row r="27" s="1" customFormat="1" spans="17:17">
      <c r="Q27" s="24"/>
    </row>
    <row r="28" s="1" customFormat="1" spans="17:17">
      <c r="Q28" s="24"/>
    </row>
    <row r="29" s="1" customFormat="1" spans="17:17">
      <c r="Q29" s="24"/>
    </row>
    <row r="30" s="1" customFormat="1" spans="17:17">
      <c r="Q30" s="24"/>
    </row>
    <row r="31" s="1" customFormat="1" spans="17:17">
      <c r="Q31" s="24"/>
    </row>
    <row r="32" s="1" customFormat="1" spans="17:17">
      <c r="Q32" s="24"/>
    </row>
    <row r="33" s="1" customFormat="1" spans="17:17">
      <c r="Q33" s="24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16:E16"/>
    <mergeCell ref="Q20:R20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2023-08-29T01:35:14Z</dcterms:created>
  <dcterms:modified xsi:type="dcterms:W3CDTF">2023-08-29T01:36:42Z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4A8021D5734B4A78BA57B60B6D742266_11</vt:lpwstr>
  </property>
  <property fmtid="{D5CDD505-2E9C-101B-9397-08002B2CF9AE}" pid="3" name="KSOProductBuildVer">
    <vt:lpwstr>2052-12.1.0.15358</vt:lpwstr>
  </property>
</Properties>
</file>