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<sst xmlns="http://schemas.openxmlformats.org/spreadsheetml/2006/main" count="39" uniqueCount="35">
  <si>
    <t>附件6：</t>
  </si>
  <si>
    <t>2024年10月公益性岗位人员岗位补贴申请表</t>
  </si>
  <si>
    <t>单位名称（盖章）：中阳县工信和科技局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</si>
  <si>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</si>
  <si>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</si>
  <si>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</si>
  <si>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</si>
  <si>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</si>
  <si>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</si>
  <si>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</si>
  <si>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</si>
  <si>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10月岗位补贴（1780元/人/月）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</si>
  <si>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</si>
  <si>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</si>
  <si>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</si>
  <si>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</si>
  <si>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</si>
  <si>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</si>
  <si>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10月养老保险
（8%）（329.04元/人/月）</t>
  </si>
  <si>
    <t xml:space="preserve"> 10月失业保险
（0.3%）（12.34元/人/月）
</t>
  </si>
  <si>
    <t>10月医疗保险（2%）
82.26元/人/月）</t>
  </si>
  <si>
    <t>10月大病保险
2元/人/月</t>
  </si>
  <si>
    <t>代扣个人社会保险小计</t>
  </si>
  <si>
    <t>10月养老保险（16%）（658.08元/人/月）</t>
  </si>
  <si>
    <t>10月失业保险（0.7%）（28.79元/人/月）</t>
  </si>
  <si>
    <t>补交1-9月工伤保险
（1.23元/人/月）</t>
  </si>
  <si>
    <t>10月工伤保险（0.23%）（9.46元/人/月）</t>
  </si>
  <si>
    <t>10月医疗保险（6.5%）（267.35元/人/月）</t>
  </si>
  <si>
    <t>10月大病保险3元/人/月</t>
  </si>
  <si>
    <t>张虹娟</t>
  </si>
  <si>
    <t>女</t>
  </si>
  <si>
    <t>***</t>
  </si>
  <si>
    <t>孔江涛</t>
  </si>
  <si>
    <t>男</t>
  </si>
  <si>
    <t>高重阳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</si>
</sst>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7"/>
  <sheetViews>
    <sheetView tabSelected="1" workbookViewId="0">
      <selection activeCell="A1" sqref="$A1:$XFD1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4.37962962962963" style="2" customWidth="1"/>
    <col min="4" max="4" width="20.8888888888889" style="2" customWidth="1"/>
    <col min="5" max="5" width="10.2222222222222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5" width="8.44444444444444" style="2" customWidth="1"/>
    <col min="16" max="16" width="8.12962962962963" style="2" customWidth="1"/>
    <col min="17" max="17" width="8" style="2" customWidth="1"/>
    <col min="18" max="18" width="5.44444444444444" style="2" customWidth="1"/>
    <col min="19" max="19" width="9.77777777777778" style="2" customWidth="1"/>
    <col min="20" max="20" width="9.44444444444444" style="2"/>
    <col min="21" max="21" width="13.6666666666667" style="2" customWidth="1"/>
    <col min="22" max="16384" width="8.88888888888889" style="2"/>
  </cols>
  <sheetData>
    <row r="1" s="1" customFormat="1" spans="1:1">
      <c r="A1" s="1" t="s">
        <v>0</v>
      </c>
    </row>
    <row r="2" s="2" customFormat="1" ht="37" customHeight="1" spans="1:2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="2" customFormat="1" ht="25" customHeight="1" spans="1:21">
      <c r="A3" s="6" t="s">
        <v>2</v>
      </c>
      <c r="B3" s="6"/>
      <c r="C3" s="6"/>
      <c r="D3" s="6"/>
      <c r="E3" s="6"/>
      <c r="F3" s="7" t="s">
        <v>3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="3" customFormat="1" ht="25" customHeight="1" spans="1:21">
      <c r="A4" s="7" t="s">
        <v>4</v>
      </c>
      <c r="B4" s="7" t="s">
        <v>5</v>
      </c>
      <c r="C4" s="7"/>
      <c r="D4" s="7"/>
      <c r="E4" s="7"/>
      <c r="F4" s="7" t="s">
        <v>6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="3" customFormat="1" ht="30" customHeight="1" spans="1:21">
      <c r="A5" s="7"/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7"/>
      <c r="S5" s="7" t="s">
        <v>15</v>
      </c>
      <c r="T5" s="7" t="s">
        <v>16</v>
      </c>
      <c r="U5" s="15" t="s">
        <v>17</v>
      </c>
    </row>
    <row r="6" s="3" customFormat="1" ht="107" customHeight="1" spans="1:21">
      <c r="A6" s="7"/>
      <c r="B6" s="7"/>
      <c r="C6" s="7"/>
      <c r="D6" s="7"/>
      <c r="E6" s="7"/>
      <c r="F6" s="7"/>
      <c r="G6" s="7" t="s">
        <v>18</v>
      </c>
      <c r="H6" s="8" t="s">
        <v>19</v>
      </c>
      <c r="I6" s="8" t="s">
        <v>20</v>
      </c>
      <c r="J6" s="8" t="s">
        <v>21</v>
      </c>
      <c r="K6" s="7" t="s">
        <v>22</v>
      </c>
      <c r="L6" s="7"/>
      <c r="M6" s="7" t="s">
        <v>23</v>
      </c>
      <c r="N6" s="8" t="s">
        <v>24</v>
      </c>
      <c r="O6" s="7" t="s">
        <v>25</v>
      </c>
      <c r="P6" s="8" t="s">
        <v>26</v>
      </c>
      <c r="Q6" s="8" t="s">
        <v>27</v>
      </c>
      <c r="R6" s="8" t="s">
        <v>28</v>
      </c>
      <c r="S6" s="7"/>
      <c r="T6" s="7"/>
      <c r="U6" s="15"/>
    </row>
    <row r="7" s="3" customFormat="1" ht="30" customHeight="1" spans="1:21">
      <c r="A7" s="7">
        <v>1</v>
      </c>
      <c r="B7" s="9" t="s">
        <v>29</v>
      </c>
      <c r="C7" s="10" t="s">
        <v>30</v>
      </c>
      <c r="D7" s="9" t="s">
        <v>31</v>
      </c>
      <c r="E7" s="11">
        <v>2022.9</v>
      </c>
      <c r="F7" s="11">
        <v>1780</v>
      </c>
      <c r="G7" s="11">
        <v>329.04</v>
      </c>
      <c r="H7" s="12">
        <v>12.34</v>
      </c>
      <c r="I7" s="11">
        <v>82.26</v>
      </c>
      <c r="J7" s="11">
        <v>2</v>
      </c>
      <c r="K7" s="11">
        <f t="shared" ref="K7:K9" si="0">J7+H7+G7+I7</f>
        <v>425.64</v>
      </c>
      <c r="L7" s="11">
        <f t="shared" ref="L7:L9" si="1">F7-K7</f>
        <v>1354.36</v>
      </c>
      <c r="M7" s="11">
        <v>658.08</v>
      </c>
      <c r="N7" s="12">
        <v>28.79</v>
      </c>
      <c r="O7" s="12">
        <v>11.07</v>
      </c>
      <c r="P7" s="11">
        <v>9.46</v>
      </c>
      <c r="Q7" s="11">
        <v>267.35</v>
      </c>
      <c r="R7" s="11">
        <v>3</v>
      </c>
      <c r="S7" s="11">
        <f t="shared" ref="S7:S9" si="2">R7+Q7+P7+N7+M7+O7</f>
        <v>977.75</v>
      </c>
      <c r="T7" s="7">
        <f t="shared" ref="T7:T9" si="3">F7+S7</f>
        <v>2757.75</v>
      </c>
      <c r="U7" s="8"/>
    </row>
    <row r="8" s="3" customFormat="1" ht="30" customHeight="1" spans="1:21">
      <c r="A8" s="7">
        <v>2</v>
      </c>
      <c r="B8" s="9" t="s">
        <v>32</v>
      </c>
      <c r="C8" s="9" t="s">
        <v>33</v>
      </c>
      <c r="D8" s="9" t="s">
        <v>31</v>
      </c>
      <c r="E8" s="11">
        <v>2022.9</v>
      </c>
      <c r="F8" s="11">
        <v>1780</v>
      </c>
      <c r="G8" s="11">
        <v>329.04</v>
      </c>
      <c r="H8" s="12">
        <v>12.34</v>
      </c>
      <c r="I8" s="11">
        <v>82.26</v>
      </c>
      <c r="J8" s="11">
        <v>2</v>
      </c>
      <c r="K8" s="11">
        <f t="shared" si="0"/>
        <v>425.64</v>
      </c>
      <c r="L8" s="11">
        <f t="shared" si="1"/>
        <v>1354.36</v>
      </c>
      <c r="M8" s="11">
        <v>658.08</v>
      </c>
      <c r="N8" s="12">
        <v>28.79</v>
      </c>
      <c r="O8" s="12">
        <v>11.07</v>
      </c>
      <c r="P8" s="11">
        <v>9.46</v>
      </c>
      <c r="Q8" s="11">
        <v>267.35</v>
      </c>
      <c r="R8" s="11">
        <v>3</v>
      </c>
      <c r="S8" s="11">
        <f t="shared" si="2"/>
        <v>977.75</v>
      </c>
      <c r="T8" s="7">
        <f t="shared" si="3"/>
        <v>2757.75</v>
      </c>
      <c r="U8" s="16"/>
    </row>
    <row r="9" s="3" customFormat="1" ht="30" customHeight="1" spans="1:21">
      <c r="A9" s="7">
        <v>3</v>
      </c>
      <c r="B9" s="9" t="s">
        <v>34</v>
      </c>
      <c r="C9" s="9" t="s">
        <v>30</v>
      </c>
      <c r="D9" s="9" t="s">
        <v>31</v>
      </c>
      <c r="E9" s="11">
        <v>2022.9</v>
      </c>
      <c r="F9" s="11">
        <v>1780</v>
      </c>
      <c r="G9" s="11">
        <v>329.04</v>
      </c>
      <c r="H9" s="12">
        <v>12.34</v>
      </c>
      <c r="I9" s="11">
        <v>82.26</v>
      </c>
      <c r="J9" s="11">
        <v>2</v>
      </c>
      <c r="K9" s="11">
        <f t="shared" si="0"/>
        <v>425.64</v>
      </c>
      <c r="L9" s="11">
        <f t="shared" si="1"/>
        <v>1354.36</v>
      </c>
      <c r="M9" s="11">
        <v>658.08</v>
      </c>
      <c r="N9" s="12">
        <v>28.79</v>
      </c>
      <c r="O9" s="12">
        <v>11.07</v>
      </c>
      <c r="P9" s="11">
        <v>9.46</v>
      </c>
      <c r="Q9" s="11">
        <v>267.35</v>
      </c>
      <c r="R9" s="11">
        <v>3</v>
      </c>
      <c r="S9" s="11">
        <f t="shared" si="2"/>
        <v>977.75</v>
      </c>
      <c r="T9" s="7">
        <f t="shared" si="3"/>
        <v>2757.75</v>
      </c>
      <c r="U9" s="8"/>
    </row>
    <row r="10" s="3" customFormat="1" ht="23" customHeight="1" spans="1:21">
      <c r="A10" s="7"/>
      <c r="B10" s="9"/>
      <c r="C10" s="9"/>
      <c r="D10" s="9"/>
      <c r="E10" s="11"/>
      <c r="F10" s="11"/>
      <c r="G10" s="11"/>
      <c r="H10" s="12"/>
      <c r="I10" s="11"/>
      <c r="J10" s="11"/>
      <c r="K10" s="11"/>
      <c r="L10" s="11"/>
      <c r="M10" s="11"/>
      <c r="N10" s="12"/>
      <c r="O10" s="12"/>
      <c r="P10" s="11"/>
      <c r="Q10" s="11"/>
      <c r="R10" s="11"/>
      <c r="S10" s="11"/>
      <c r="T10" s="7"/>
      <c r="U10" s="8"/>
    </row>
    <row r="11" s="3" customFormat="1" ht="23" customHeight="1" spans="1:21">
      <c r="A11" s="7"/>
      <c r="B11" s="9"/>
      <c r="C11" s="9"/>
      <c r="D11" s="9"/>
      <c r="E11" s="11"/>
      <c r="F11" s="11"/>
      <c r="G11" s="11"/>
      <c r="H11" s="12"/>
      <c r="I11" s="11"/>
      <c r="J11" s="11"/>
      <c r="K11" s="11"/>
      <c r="L11" s="11"/>
      <c r="M11" s="11"/>
      <c r="N11" s="12"/>
      <c r="O11" s="12"/>
      <c r="P11" s="11"/>
      <c r="Q11" s="11"/>
      <c r="R11" s="11"/>
      <c r="S11" s="11"/>
      <c r="T11" s="7"/>
      <c r="U11" s="8"/>
    </row>
    <row r="12" s="4" customFormat="1" ht="23" customHeight="1" spans="1:21">
      <c r="A12" s="13" t="s">
        <v>16</v>
      </c>
      <c r="B12" s="13"/>
      <c r="C12" s="13"/>
      <c r="D12" s="13"/>
      <c r="E12" s="13"/>
      <c r="F12" s="14">
        <f t="shared" ref="F12:K12" si="4">SUM(F7:F11)</f>
        <v>5340</v>
      </c>
      <c r="G12" s="14">
        <f t="shared" si="4"/>
        <v>987.12</v>
      </c>
      <c r="H12" s="14">
        <f t="shared" si="4"/>
        <v>37.02</v>
      </c>
      <c r="I12" s="14">
        <f t="shared" si="4"/>
        <v>246.78</v>
      </c>
      <c r="J12" s="14">
        <f t="shared" si="4"/>
        <v>6</v>
      </c>
      <c r="K12" s="14">
        <f t="shared" si="4"/>
        <v>1276.92</v>
      </c>
      <c r="L12" s="14">
        <f>F12-K12</f>
        <v>4063.08</v>
      </c>
      <c r="M12" s="14">
        <f t="shared" ref="M12:T12" si="5">SUM(M7:M11)</f>
        <v>1974.24</v>
      </c>
      <c r="N12" s="14">
        <f t="shared" si="5"/>
        <v>86.37</v>
      </c>
      <c r="O12" s="14">
        <f t="shared" si="5"/>
        <v>33.21</v>
      </c>
      <c r="P12" s="14">
        <f t="shared" si="5"/>
        <v>28.38</v>
      </c>
      <c r="Q12" s="14">
        <f t="shared" si="5"/>
        <v>802.05</v>
      </c>
      <c r="R12" s="14">
        <f t="shared" si="5"/>
        <v>9</v>
      </c>
      <c r="S12" s="14">
        <f t="shared" si="5"/>
        <v>2933.25</v>
      </c>
      <c r="T12" s="14">
        <f t="shared" si="5"/>
        <v>8273.25</v>
      </c>
      <c r="U12" s="17"/>
    </row>
    <row r="13" s="3" customFormat="1" ht="12" spans="18:18">
      <c r="R13" s="18"/>
    </row>
    <row r="14" s="2" customFormat="1" spans="18:18">
      <c r="R14" s="19"/>
    </row>
    <row r="15" s="2" customFormat="1" spans="17:18">
      <c r="Q15" s="20"/>
      <c r="R15" s="19"/>
    </row>
    <row r="16" s="2" customFormat="1" spans="17:18">
      <c r="Q16" s="21"/>
      <c r="R16" s="19"/>
    </row>
    <row r="17" s="2" customFormat="1" spans="18:18">
      <c r="R17" s="19"/>
    </row>
  </sheetData>
  <mergeCells count="18">
    <mergeCell ref="A2:U2"/>
    <mergeCell ref="A3:E3"/>
    <mergeCell ref="F3:U3"/>
    <mergeCell ref="B4:E4"/>
    <mergeCell ref="F4:U4"/>
    <mergeCell ref="G5:K5"/>
    <mergeCell ref="M5:R5"/>
    <mergeCell ref="A12:E12"/>
    <mergeCell ref="A4:A6"/>
    <mergeCell ref="B5:B6"/>
    <mergeCell ref="C5:C6"/>
    <mergeCell ref="D5:D6"/>
    <mergeCell ref="E5:E6"/>
    <mergeCell ref="F5:F6"/>
    <mergeCell ref="L5:L6"/>
    <mergeCell ref="S5:S6"/>
    <mergeCell ref="T5:T6"/>
    <mergeCell ref="U5:U6"/>
  </mergeCells>
  <printOptions horizontalCentered="1"/>
  <pageMargins left="0.751388888888889" right="0.751388888888889" top="1" bottom="1" header="0.5" footer="0.5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2024-10-31T08:23:00Z</dcterms:created>
  <dcterms:modified xsi:type="dcterms:W3CDTF">2024-10-31T09:24:02Z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F30744AEBC5F4C5480C3AC07C4BDC98B_11</vt:lpwstr>
  </property>
  <property fmtid="{D5CDD505-2E9C-101B-9397-08002B2CF9AE}" pid="3" name="KSOProductBuildVer">
    <vt:lpwstr>2052-12.1.0.18608</vt:lpwstr>
  </property>
</Properties>
</file>