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<sst xmlns="http://schemas.openxmlformats.org/spreadsheetml/2006/main" count="58" uniqueCount="40">
  <si>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附件13：</t>
  </si>
  <si>
    <t>2024年10月公益性岗位人员岗位补贴申请表</t>
  </si>
  <si>
    <t>单位名称（盖章）：中阳县自然资源局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</si>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</sst>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zoomScale="73" zoomScaleNormal="73" zoomScaleSheetLayoutView="85" workbookViewId="0">
      <selection activeCell="G12" sqref="G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21" width="10.6481481481481" style="1" customWidth="1"/>
    <col min="22" max="16384" width="8.88888888888889" style="1"/>
  </cols>
  <sheetData>
    <row r="1" s="1" customFormat="1" ht="28" customHeight="1" spans="1:1">
      <c r="A1" s="2" t="s">
        <v>0</v>
      </c>
    </row>
    <row r="2" s="1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1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7" t="s">
        <v>17</v>
      </c>
    </row>
    <row r="6" s="1" customFormat="1" ht="104" customHeight="1" spans="1:21">
      <c r="A6" s="6"/>
      <c r="B6" s="6"/>
      <c r="C6" s="6"/>
      <c r="D6" s="6"/>
      <c r="E6" s="6"/>
      <c r="F6" s="7"/>
      <c r="G6" s="7" t="s">
        <v>18</v>
      </c>
      <c r="H6" s="8" t="s">
        <v>19</v>
      </c>
      <c r="I6" s="8" t="s">
        <v>20</v>
      </c>
      <c r="J6" s="8" t="s">
        <v>21</v>
      </c>
      <c r="K6" s="7" t="s">
        <v>22</v>
      </c>
      <c r="L6" s="7"/>
      <c r="M6" s="7" t="s">
        <v>23</v>
      </c>
      <c r="N6" s="8" t="s">
        <v>24</v>
      </c>
      <c r="O6" s="7" t="s">
        <v>25</v>
      </c>
      <c r="P6" s="8" t="s">
        <v>26</v>
      </c>
      <c r="Q6" s="8" t="s">
        <v>27</v>
      </c>
      <c r="R6" s="8" t="s">
        <v>28</v>
      </c>
      <c r="S6" s="6"/>
      <c r="T6" s="6"/>
      <c r="U6" s="17"/>
    </row>
    <row r="7" s="1" customFormat="1" ht="51" customHeight="1" spans="1:21">
      <c r="A7" s="5">
        <v>1</v>
      </c>
      <c r="B7" s="9" t="s">
        <v>29</v>
      </c>
      <c r="C7" s="9" t="s">
        <v>30</v>
      </c>
      <c r="D7" s="10" t="s">
        <v>31</v>
      </c>
      <c r="E7" s="11" t="s">
        <v>32</v>
      </c>
      <c r="F7" s="11">
        <v>1780</v>
      </c>
      <c r="G7" s="11">
        <v>329.04</v>
      </c>
      <c r="H7" s="12">
        <v>12.34</v>
      </c>
      <c r="I7" s="11">
        <v>82.26</v>
      </c>
      <c r="J7" s="11">
        <v>2</v>
      </c>
      <c r="K7" s="11">
        <f t="shared" ref="K7:K13" si="0">J7+H7+G7+I7</f>
        <v>425.64</v>
      </c>
      <c r="L7" s="11">
        <f t="shared" ref="L7:L13" si="1">F7-K7</f>
        <v>1354.36</v>
      </c>
      <c r="M7" s="11">
        <v>658.08</v>
      </c>
      <c r="N7" s="12">
        <v>28.79</v>
      </c>
      <c r="O7" s="12">
        <v>11.07</v>
      </c>
      <c r="P7" s="11">
        <v>9.46</v>
      </c>
      <c r="Q7" s="11">
        <v>267.35</v>
      </c>
      <c r="R7" s="11">
        <v>3</v>
      </c>
      <c r="S7" s="11">
        <f t="shared" ref="S7:S13" si="2">R7+Q7+P7+N7+M7+O7</f>
        <v>977.75</v>
      </c>
      <c r="T7" s="5">
        <f t="shared" ref="T7:T13" si="3">F7+S7</f>
        <v>2757.75</v>
      </c>
      <c r="U7" s="18"/>
    </row>
    <row r="8" s="1" customFormat="1" ht="51" customHeight="1" spans="1:21">
      <c r="A8" s="5">
        <v>2</v>
      </c>
      <c r="B8" s="9" t="s">
        <v>33</v>
      </c>
      <c r="C8" s="9" t="s">
        <v>30</v>
      </c>
      <c r="D8" s="10" t="s">
        <v>31</v>
      </c>
      <c r="E8" s="11" t="s">
        <v>32</v>
      </c>
      <c r="F8" s="11">
        <v>1780</v>
      </c>
      <c r="G8" s="11">
        <v>329.04</v>
      </c>
      <c r="H8" s="12">
        <v>12.34</v>
      </c>
      <c r="I8" s="11">
        <v>82.26</v>
      </c>
      <c r="J8" s="11">
        <v>2</v>
      </c>
      <c r="K8" s="11">
        <f t="shared" si="0"/>
        <v>425.64</v>
      </c>
      <c r="L8" s="11">
        <f t="shared" si="1"/>
        <v>1354.36</v>
      </c>
      <c r="M8" s="11">
        <v>658.08</v>
      </c>
      <c r="N8" s="12">
        <v>28.79</v>
      </c>
      <c r="O8" s="12">
        <v>11.07</v>
      </c>
      <c r="P8" s="11">
        <v>9.46</v>
      </c>
      <c r="Q8" s="11">
        <v>267.35</v>
      </c>
      <c r="R8" s="11">
        <v>3</v>
      </c>
      <c r="S8" s="11">
        <f t="shared" si="2"/>
        <v>977.75</v>
      </c>
      <c r="T8" s="5">
        <f t="shared" si="3"/>
        <v>2757.75</v>
      </c>
      <c r="U8" s="19"/>
    </row>
    <row r="9" s="1" customFormat="1" ht="51" customHeight="1" spans="1:21">
      <c r="A9" s="5">
        <v>3</v>
      </c>
      <c r="B9" s="9" t="s">
        <v>34</v>
      </c>
      <c r="C9" s="9" t="s">
        <v>30</v>
      </c>
      <c r="D9" s="10" t="s">
        <v>31</v>
      </c>
      <c r="E9" s="11" t="s">
        <v>32</v>
      </c>
      <c r="F9" s="11">
        <v>1780</v>
      </c>
      <c r="G9" s="11">
        <v>329.04</v>
      </c>
      <c r="H9" s="12">
        <v>12.34</v>
      </c>
      <c r="I9" s="11">
        <v>82.26</v>
      </c>
      <c r="J9" s="11">
        <v>2</v>
      </c>
      <c r="K9" s="11">
        <f t="shared" si="0"/>
        <v>425.64</v>
      </c>
      <c r="L9" s="11">
        <f t="shared" si="1"/>
        <v>1354.36</v>
      </c>
      <c r="M9" s="11">
        <v>658.08</v>
      </c>
      <c r="N9" s="12">
        <v>28.79</v>
      </c>
      <c r="O9" s="12">
        <v>11.07</v>
      </c>
      <c r="P9" s="11">
        <v>9.46</v>
      </c>
      <c r="Q9" s="11">
        <v>267.35</v>
      </c>
      <c r="R9" s="11">
        <v>3</v>
      </c>
      <c r="S9" s="11">
        <f t="shared" si="2"/>
        <v>977.75</v>
      </c>
      <c r="T9" s="5">
        <f t="shared" si="3"/>
        <v>2757.75</v>
      </c>
      <c r="U9" s="18"/>
    </row>
    <row r="10" s="1" customFormat="1" ht="51" customHeight="1" spans="1:21">
      <c r="A10" s="5">
        <v>4</v>
      </c>
      <c r="B10" s="9" t="s">
        <v>35</v>
      </c>
      <c r="C10" s="9" t="s">
        <v>30</v>
      </c>
      <c r="D10" s="10" t="s">
        <v>31</v>
      </c>
      <c r="E10" s="11" t="s">
        <v>32</v>
      </c>
      <c r="F10" s="11">
        <v>1780</v>
      </c>
      <c r="G10" s="11">
        <v>329.04</v>
      </c>
      <c r="H10" s="12">
        <v>12.34</v>
      </c>
      <c r="I10" s="11">
        <v>82.26</v>
      </c>
      <c r="J10" s="11">
        <v>2</v>
      </c>
      <c r="K10" s="11">
        <f t="shared" si="0"/>
        <v>425.64</v>
      </c>
      <c r="L10" s="11">
        <f t="shared" si="1"/>
        <v>1354.36</v>
      </c>
      <c r="M10" s="11">
        <v>658.08</v>
      </c>
      <c r="N10" s="12">
        <v>28.79</v>
      </c>
      <c r="O10" s="12">
        <v>11.07</v>
      </c>
      <c r="P10" s="11">
        <v>9.46</v>
      </c>
      <c r="Q10" s="11">
        <v>267.35</v>
      </c>
      <c r="R10" s="11">
        <v>3</v>
      </c>
      <c r="S10" s="11">
        <f t="shared" si="2"/>
        <v>977.75</v>
      </c>
      <c r="T10" s="5">
        <f t="shared" si="3"/>
        <v>2757.75</v>
      </c>
      <c r="U10" s="18"/>
    </row>
    <row r="11" s="1" customFormat="1" ht="51" customHeight="1" spans="1:21">
      <c r="A11" s="5">
        <v>5</v>
      </c>
      <c r="B11" s="9" t="s">
        <v>36</v>
      </c>
      <c r="C11" s="9" t="s">
        <v>30</v>
      </c>
      <c r="D11" s="10" t="s">
        <v>31</v>
      </c>
      <c r="E11" s="11" t="s">
        <v>32</v>
      </c>
      <c r="F11" s="11">
        <v>1780</v>
      </c>
      <c r="G11" s="11">
        <v>329.04</v>
      </c>
      <c r="H11" s="12">
        <v>12.34</v>
      </c>
      <c r="I11" s="11">
        <v>82.26</v>
      </c>
      <c r="J11" s="11">
        <v>2</v>
      </c>
      <c r="K11" s="11">
        <f t="shared" si="0"/>
        <v>425.64</v>
      </c>
      <c r="L11" s="11">
        <f t="shared" si="1"/>
        <v>1354.36</v>
      </c>
      <c r="M11" s="11">
        <v>658.08</v>
      </c>
      <c r="N11" s="12">
        <v>28.79</v>
      </c>
      <c r="O11" s="12">
        <v>11.07</v>
      </c>
      <c r="P11" s="11">
        <v>9.46</v>
      </c>
      <c r="Q11" s="11">
        <v>267.35</v>
      </c>
      <c r="R11" s="11">
        <v>3</v>
      </c>
      <c r="S11" s="11">
        <f t="shared" si="2"/>
        <v>977.75</v>
      </c>
      <c r="T11" s="5">
        <f t="shared" si="3"/>
        <v>2757.75</v>
      </c>
      <c r="U11" s="18"/>
    </row>
    <row r="12" s="1" customFormat="1" ht="51" customHeight="1" spans="1:21">
      <c r="A12" s="5">
        <v>6</v>
      </c>
      <c r="B12" s="9" t="s">
        <v>37</v>
      </c>
      <c r="C12" s="9" t="s">
        <v>30</v>
      </c>
      <c r="D12" s="10" t="s">
        <v>31</v>
      </c>
      <c r="E12" s="11" t="s">
        <v>32</v>
      </c>
      <c r="F12" s="11">
        <v>1780</v>
      </c>
      <c r="G12" s="11">
        <v>329.04</v>
      </c>
      <c r="H12" s="12">
        <v>12.34</v>
      </c>
      <c r="I12" s="11">
        <v>82.26</v>
      </c>
      <c r="J12" s="11">
        <v>2</v>
      </c>
      <c r="K12" s="11">
        <f t="shared" si="0"/>
        <v>425.64</v>
      </c>
      <c r="L12" s="11">
        <f t="shared" si="1"/>
        <v>1354.36</v>
      </c>
      <c r="M12" s="11">
        <v>658.08</v>
      </c>
      <c r="N12" s="12">
        <v>28.79</v>
      </c>
      <c r="O12" s="12">
        <v>11.07</v>
      </c>
      <c r="P12" s="11">
        <v>9.46</v>
      </c>
      <c r="Q12" s="11">
        <v>267.35</v>
      </c>
      <c r="R12" s="11">
        <v>3</v>
      </c>
      <c r="S12" s="11">
        <f t="shared" si="2"/>
        <v>977.75</v>
      </c>
      <c r="T12" s="5">
        <f t="shared" si="3"/>
        <v>2757.75</v>
      </c>
      <c r="U12" s="18"/>
    </row>
    <row r="13" s="1" customFormat="1" ht="51" customHeight="1" spans="1:21">
      <c r="A13" s="5">
        <v>7</v>
      </c>
      <c r="B13" s="9" t="s">
        <v>38</v>
      </c>
      <c r="C13" s="9" t="s">
        <v>39</v>
      </c>
      <c r="D13" s="10" t="s">
        <v>31</v>
      </c>
      <c r="E13" s="11" t="s">
        <v>32</v>
      </c>
      <c r="F13" s="11">
        <v>1780</v>
      </c>
      <c r="G13" s="11">
        <v>329.04</v>
      </c>
      <c r="H13" s="12">
        <v>12.34</v>
      </c>
      <c r="I13" s="11">
        <v>82.26</v>
      </c>
      <c r="J13" s="11">
        <v>2</v>
      </c>
      <c r="K13" s="11">
        <f t="shared" si="0"/>
        <v>425.64</v>
      </c>
      <c r="L13" s="11">
        <f t="shared" si="1"/>
        <v>1354.36</v>
      </c>
      <c r="M13" s="11">
        <v>658.08</v>
      </c>
      <c r="N13" s="12">
        <v>28.79</v>
      </c>
      <c r="O13" s="12">
        <v>11.07</v>
      </c>
      <c r="P13" s="11">
        <v>9.46</v>
      </c>
      <c r="Q13" s="11">
        <v>267.35</v>
      </c>
      <c r="R13" s="11">
        <v>3</v>
      </c>
      <c r="S13" s="11">
        <f t="shared" si="2"/>
        <v>977.75</v>
      </c>
      <c r="T13" s="5">
        <f t="shared" si="3"/>
        <v>2757.75</v>
      </c>
      <c r="U13" s="18"/>
    </row>
    <row r="14" s="1" customFormat="1" ht="51" customHeight="1" spans="1:21">
      <c r="A14" s="5" t="s">
        <v>16</v>
      </c>
      <c r="B14" s="5"/>
      <c r="C14" s="5"/>
      <c r="D14" s="5"/>
      <c r="E14" s="5"/>
      <c r="F14" s="11">
        <f t="shared" ref="F14:T14" si="4">SUM(F7:F13)</f>
        <v>12460</v>
      </c>
      <c r="G14" s="11">
        <f t="shared" si="4"/>
        <v>2303.28</v>
      </c>
      <c r="H14" s="11">
        <f t="shared" si="4"/>
        <v>86.38</v>
      </c>
      <c r="I14" s="11">
        <f t="shared" si="4"/>
        <v>575.82</v>
      </c>
      <c r="J14" s="11">
        <f t="shared" si="4"/>
        <v>14</v>
      </c>
      <c r="K14" s="11">
        <f t="shared" si="4"/>
        <v>2979.48</v>
      </c>
      <c r="L14" s="11">
        <f t="shared" si="4"/>
        <v>9480.52</v>
      </c>
      <c r="M14" s="11">
        <f t="shared" si="4"/>
        <v>4606.56</v>
      </c>
      <c r="N14" s="11">
        <f t="shared" si="4"/>
        <v>201.53</v>
      </c>
      <c r="O14" s="11">
        <f t="shared" si="4"/>
        <v>77.49</v>
      </c>
      <c r="P14" s="11">
        <f t="shared" si="4"/>
        <v>66.22</v>
      </c>
      <c r="Q14" s="11">
        <f t="shared" si="4"/>
        <v>1871.45</v>
      </c>
      <c r="R14" s="11">
        <f t="shared" si="4"/>
        <v>21</v>
      </c>
      <c r="S14" s="11">
        <f t="shared" si="4"/>
        <v>6844.25</v>
      </c>
      <c r="T14" s="11">
        <f t="shared" si="4"/>
        <v>19304.25</v>
      </c>
      <c r="U14" s="4"/>
    </row>
    <row r="15" s="1" customFormat="1" ht="23" customHeight="1" spans="1:20">
      <c r="A15" s="13"/>
      <c r="B15" s="13"/>
      <c r="C15" s="13"/>
      <c r="D15" s="13"/>
      <c r="E15" s="14"/>
      <c r="F15" s="15"/>
      <c r="G15" s="15"/>
      <c r="H15" s="15"/>
      <c r="I15" s="16"/>
      <c r="J15" s="16"/>
      <c r="K15" s="16"/>
      <c r="L15" s="16"/>
      <c r="M15" s="15"/>
      <c r="N15" s="15"/>
      <c r="O15" s="16"/>
      <c r="P15" s="16"/>
      <c r="Q15" s="16"/>
      <c r="R15" s="16"/>
      <c r="S15" s="16"/>
      <c r="T15" s="20"/>
    </row>
    <row r="16" s="1" customFormat="1" spans="18:18">
      <c r="R16" s="21"/>
    </row>
    <row r="17" s="1" customFormat="1" spans="18:18">
      <c r="R17" s="21"/>
    </row>
    <row r="18" s="1" customFormat="1" spans="17:18">
      <c r="Q18" s="22"/>
      <c r="R18" s="21"/>
    </row>
    <row r="19" s="1" customFormat="1" spans="17:18">
      <c r="Q19" s="23"/>
      <c r="R19" s="21"/>
    </row>
    <row r="20" s="1" customFormat="1" spans="18:18">
      <c r="R20" s="21"/>
    </row>
    <row r="21" s="1" customFormat="1" spans="18:18">
      <c r="R21" s="21"/>
    </row>
    <row r="22" s="1" customFormat="1" spans="18:18">
      <c r="R22" s="21"/>
    </row>
    <row r="23" s="1" customFormat="1" spans="18:18">
      <c r="R23" s="21"/>
    </row>
    <row r="24" s="1" customFormat="1" spans="18:18">
      <c r="R24" s="21"/>
    </row>
    <row r="25" s="1" customFormat="1" spans="18:18">
      <c r="R25" s="21"/>
    </row>
    <row r="26" s="1" customFormat="1" spans="18:18">
      <c r="R26" s="21"/>
    </row>
    <row r="27" s="1" customFormat="1" spans="18:18">
      <c r="R27" s="21"/>
    </row>
    <row r="28" s="1" customFormat="1" spans="18:18">
      <c r="R28" s="21"/>
    </row>
    <row r="29" s="1" customFormat="1" spans="18:18">
      <c r="R29" s="21"/>
    </row>
    <row r="30" s="1" customFormat="1" spans="18:18">
      <c r="R30" s="21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4:E14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2024-10-28T03:08:00Z</dcterms:created>
  <dcterms:modified xsi:type="dcterms:W3CDTF">2024-11-05T01:22:26Z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4DD0C98A2BAF4B8F8625C354F2EFC2C8_11</vt:lpwstr>
  </property>
  <property fmtid="{D5CDD505-2E9C-101B-9397-08002B2CF9AE}" pid="3" name="KSOProductBuildVer">
    <vt:lpwstr>2052-12.1.0.18608</vt:lpwstr>
  </property>
</Properties>
</file>