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<sst xmlns="http://schemas.openxmlformats.org/spreadsheetml/2006/main" count="35" uniqueCount="33">
  <si>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附件20：</t>
  </si>
  <si>
    <t>2025年4月公益性岗位人员岗位补贴申请表</t>
  </si>
  <si>
    <t>单位名称（盖章）：中阳县林业局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</si>
  <si>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</si>
  <si>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</si>
  <si>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</si>
  <si>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</si>
  <si>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</si>
  <si>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</si>
  <si>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</si>
  <si>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</si>
  <si>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</si>
  <si>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</si>
  <si>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</si>
  <si>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</si>
  <si>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</si>
  <si>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</si>
  <si>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</si>
  <si>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4月养老保险
（8%）（329.04元/人/月）</t>
  </si>
  <si>
    <t>4月失业保险
（0.3%）（12.34元/人/月）</t>
  </si>
  <si>
    <t>4月医疗保险（2%）
82.26元/人/月）</t>
  </si>
  <si>
    <t>4月大病保险
2元/人/月</t>
  </si>
  <si>
    <t>代扣个人社会保险小计</t>
  </si>
  <si>
    <t>4月养老保险（16%）（658.08元/人/月）</t>
  </si>
  <si>
    <t>4月失业保险（0.7%）（28.79元/人/月）</t>
  </si>
  <si>
    <t>4月工伤保险（0.23%）（9.46元/人/月）</t>
  </si>
  <si>
    <t>4月医疗保险（6.5%）（267.35元/人/月）</t>
  </si>
  <si>
    <t>4月大病保险3元/人/月</t>
  </si>
  <si>
    <t>贺成鹏</t>
  </si>
  <si>
    <t>男</t>
  </si>
  <si>
    <t>***</t>
  </si>
  <si>
    <t>高晓瑞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</si>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</sst>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3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A2" sqref="A2:T2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4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2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2"/>
    </row>
    <row r="7" s="2" customFormat="1" ht="23" customHeight="1" spans="1:20">
      <c r="A7" s="7">
        <v>1</v>
      </c>
      <c r="B7" s="10" t="s">
        <v>28</v>
      </c>
      <c r="C7" s="11" t="s">
        <v>29</v>
      </c>
      <c r="D7" s="10" t="s">
        <v>30</v>
      </c>
      <c r="E7" s="12">
        <v>45139</v>
      </c>
      <c r="F7" s="13">
        <v>1950</v>
      </c>
      <c r="G7" s="13">
        <v>329.04</v>
      </c>
      <c r="H7" s="14">
        <v>12.34</v>
      </c>
      <c r="I7" s="13">
        <v>82.26</v>
      </c>
      <c r="J7" s="13">
        <v>2</v>
      </c>
      <c r="K7" s="13">
        <f>J7+H7+G7+I7</f>
        <v>425.64</v>
      </c>
      <c r="L7" s="13">
        <f>F7-K7</f>
        <v>1524.36</v>
      </c>
      <c r="M7" s="13">
        <v>658.08</v>
      </c>
      <c r="N7" s="14">
        <v>28.79</v>
      </c>
      <c r="O7" s="13">
        <v>9.46</v>
      </c>
      <c r="P7" s="13">
        <v>267.35</v>
      </c>
      <c r="Q7" s="13">
        <v>3</v>
      </c>
      <c r="R7" s="13">
        <f>Q7+P7+O7+N7+M7</f>
        <v>966.68</v>
      </c>
      <c r="S7" s="7">
        <f>F7+R7</f>
        <v>2916.68</v>
      </c>
      <c r="T7" s="4"/>
    </row>
    <row r="8" s="2" customFormat="1" ht="23" customHeight="1" spans="1:20">
      <c r="A8" s="7">
        <v>2</v>
      </c>
      <c r="B8" s="10" t="s">
        <v>31</v>
      </c>
      <c r="C8" s="10" t="s">
        <v>32</v>
      </c>
      <c r="D8" s="10" t="s">
        <v>30</v>
      </c>
      <c r="E8" s="12">
        <v>45139</v>
      </c>
      <c r="F8" s="13">
        <v>1950</v>
      </c>
      <c r="G8" s="13">
        <v>329.04</v>
      </c>
      <c r="H8" s="14">
        <v>12.34</v>
      </c>
      <c r="I8" s="13">
        <v>82.26</v>
      </c>
      <c r="J8" s="13">
        <v>2</v>
      </c>
      <c r="K8" s="13">
        <f>J8+H8+G8+I8</f>
        <v>425.64</v>
      </c>
      <c r="L8" s="13">
        <f>F8-K8</f>
        <v>1524.36</v>
      </c>
      <c r="M8" s="13">
        <v>658.08</v>
      </c>
      <c r="N8" s="14">
        <v>28.79</v>
      </c>
      <c r="O8" s="13">
        <v>9.46</v>
      </c>
      <c r="P8" s="13">
        <v>267.35</v>
      </c>
      <c r="Q8" s="13">
        <v>3</v>
      </c>
      <c r="R8" s="13">
        <f>Q8+P8+O8+N8+M8</f>
        <v>966.68</v>
      </c>
      <c r="S8" s="7">
        <f>F8+R8</f>
        <v>2916.68</v>
      </c>
      <c r="T8" s="23"/>
    </row>
    <row r="9" s="2" customFormat="1" ht="23" customHeight="1" spans="1:20">
      <c r="A9" s="7"/>
      <c r="B9" s="10"/>
      <c r="C9" s="10"/>
      <c r="D9" s="10"/>
      <c r="E9" s="15"/>
      <c r="F9" s="13"/>
      <c r="G9" s="13"/>
      <c r="H9" s="14"/>
      <c r="I9" s="13"/>
      <c r="J9" s="13"/>
      <c r="K9" s="13"/>
      <c r="L9" s="13"/>
      <c r="M9" s="13"/>
      <c r="N9" s="14"/>
      <c r="O9" s="13"/>
      <c r="P9" s="13"/>
      <c r="Q9" s="13"/>
      <c r="R9" s="13"/>
      <c r="S9" s="7"/>
      <c r="T9" s="4"/>
    </row>
    <row r="10" s="2" customFormat="1" ht="23" customHeight="1" spans="1:20">
      <c r="A10" s="7"/>
      <c r="B10" s="10"/>
      <c r="C10" s="10"/>
      <c r="D10" s="10"/>
      <c r="E10" s="15"/>
      <c r="F10" s="13"/>
      <c r="G10" s="13"/>
      <c r="H10" s="14"/>
      <c r="I10" s="13"/>
      <c r="J10" s="13"/>
      <c r="K10" s="13"/>
      <c r="L10" s="13"/>
      <c r="M10" s="13"/>
      <c r="N10" s="14"/>
      <c r="O10" s="13"/>
      <c r="P10" s="13"/>
      <c r="Q10" s="13"/>
      <c r="R10" s="13"/>
      <c r="S10" s="7"/>
      <c r="T10" s="4"/>
    </row>
    <row r="11" s="2" customFormat="1" ht="23" customHeight="1" spans="1:20">
      <c r="A11" s="7"/>
      <c r="B11" s="10"/>
      <c r="C11" s="10"/>
      <c r="D11" s="10"/>
      <c r="E11" s="15"/>
      <c r="F11" s="13"/>
      <c r="G11" s="13"/>
      <c r="H11" s="14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7"/>
      <c r="T11" s="4"/>
    </row>
    <row r="12" s="2" customFormat="1" ht="23" customHeight="1" spans="1:20">
      <c r="A12" s="5" t="s">
        <v>16</v>
      </c>
      <c r="B12" s="5"/>
      <c r="C12" s="5"/>
      <c r="D12" s="5"/>
      <c r="E12" s="5"/>
      <c r="F12" s="13">
        <f t="shared" ref="F12:J12" si="0">SUM(F7:F11)</f>
        <v>3900</v>
      </c>
      <c r="G12" s="13">
        <f t="shared" si="0"/>
        <v>658.08</v>
      </c>
      <c r="H12" s="13">
        <f t="shared" si="0"/>
        <v>24.68</v>
      </c>
      <c r="I12" s="13">
        <f t="shared" si="0"/>
        <v>164.52</v>
      </c>
      <c r="J12" s="13">
        <f t="shared" si="0"/>
        <v>4</v>
      </c>
      <c r="K12" s="13">
        <f>J12+H12+G12+I12</f>
        <v>851.28</v>
      </c>
      <c r="L12" s="13">
        <f>F12-K12</f>
        <v>3048.72</v>
      </c>
      <c r="M12" s="13">
        <f t="shared" ref="M12:S12" si="1">SUM(M7:M11)</f>
        <v>1316.16</v>
      </c>
      <c r="N12" s="13">
        <f t="shared" si="1"/>
        <v>57.58</v>
      </c>
      <c r="O12" s="13">
        <f t="shared" si="1"/>
        <v>18.92</v>
      </c>
      <c r="P12" s="13">
        <f t="shared" si="1"/>
        <v>534.7</v>
      </c>
      <c r="Q12" s="13">
        <f t="shared" si="1"/>
        <v>6</v>
      </c>
      <c r="R12" s="13">
        <f t="shared" si="1"/>
        <v>1933.36</v>
      </c>
      <c r="S12" s="13">
        <f t="shared" si="1"/>
        <v>5833.36</v>
      </c>
      <c r="T12" s="4"/>
    </row>
    <row r="13" s="2" customFormat="1" ht="23" customHeight="1" spans="1:19">
      <c r="A13" s="16"/>
      <c r="B13" s="16"/>
      <c r="C13" s="16"/>
      <c r="D13" s="16"/>
      <c r="E13" s="17"/>
      <c r="F13" s="18"/>
      <c r="G13" s="18"/>
      <c r="H13" s="18"/>
      <c r="I13" s="19"/>
      <c r="J13" s="19"/>
      <c r="K13" s="19"/>
      <c r="L13" s="19"/>
      <c r="M13" s="18"/>
      <c r="N13" s="18"/>
      <c r="O13" s="19"/>
      <c r="P13" s="19"/>
      <c r="Q13" s="19"/>
      <c r="R13" s="19"/>
      <c r="S13" s="24"/>
    </row>
    <row r="14" s="2" customFormat="1" spans="17:17">
      <c r="Q14" s="25"/>
    </row>
    <row r="15" s="2" customFormat="1" spans="17:17">
      <c r="Q15" s="25"/>
    </row>
    <row r="16" s="2" customFormat="1" spans="16:17">
      <c r="P16" s="20"/>
      <c r="Q16" s="25"/>
    </row>
    <row r="17" s="2" customFormat="1" spans="16:17">
      <c r="P17" s="21"/>
      <c r="Q17" s="25"/>
    </row>
    <row r="18" s="2" customFormat="1" spans="17:17">
      <c r="Q18" s="25"/>
    </row>
    <row r="19" s="2" customFormat="1" spans="17:17">
      <c r="Q19" s="25"/>
    </row>
    <row r="20" s="2" customFormat="1" spans="17:17">
      <c r="Q20" s="25"/>
    </row>
    <row r="21" s="2" customFormat="1" spans="17:17">
      <c r="Q21" s="25"/>
    </row>
    <row r="22" s="2" customFormat="1" spans="17:17">
      <c r="Q22" s="25"/>
    </row>
    <row r="23" s="2" customFormat="1" spans="17:17">
      <c r="Q23" s="25"/>
    </row>
    <row r="24" s="2" customFormat="1" spans="17:17">
      <c r="Q24" s="25"/>
    </row>
    <row r="25" s="2" customFormat="1" spans="17:17">
      <c r="Q25" s="25"/>
    </row>
    <row r="26" s="2" customFormat="1" spans="17:17">
      <c r="Q26" s="25"/>
    </row>
    <row r="27" s="2" customFormat="1" spans="17:17">
      <c r="Q27" s="25"/>
    </row>
    <row r="28" s="2" customFormat="1" spans="17:17">
      <c r="Q28" s="25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2:E12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2025-03-10T08:15:00Z</dcterms:created>
  <dcterms:modified xsi:type="dcterms:W3CDTF">2025-04-27T02:12:13Z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4203CEE2034345168A9C1E6C29B59C55_11</vt:lpwstr>
  </property>
  <property fmtid="{D5CDD505-2E9C-101B-9397-08002B2CF9AE}" pid="3" name="KSOProductBuildVer">
    <vt:lpwstr>2052-12.1.0.20784</vt:lpwstr>
  </property>
</Properties>
</file>