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补贴申请表" sheetId="1" r:id="rId1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<sst xmlns="http://schemas.openxmlformats.org/spreadsheetml/2006/main" count="201" uniqueCount="81">
  <si>
    <t>附件1</t>
  </si>
  <si>
    <t>2025年10月公益性岗位人员岗位补贴申请表</t>
  </si>
  <si>
    <t>单位名称（盖章）：中阳县人力资源和社会保障局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</si>
  <si>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</si>
  <si>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</si>
  <si>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</si>
  <si>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</si>
  <si>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</si>
  <si>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</si>
  <si>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</si>
  <si>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</si>
  <si>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10月岗位补贴（1950元/人/月）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</si>
  <si>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</si>
  <si>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</si>
  <si>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</si>
  <si>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</si>
  <si>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</si>
  <si>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</si>
  <si>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10月养老保险
（8%）（335.84元/人/月）</t>
  </si>
  <si>
    <t>补扣1-9月养老保险
（6.8元/人/月）</t>
  </si>
  <si>
    <t xml:space="preserve">10月失业保险
（0.3%）（12.59元/人/月）
</t>
  </si>
  <si>
    <t>补扣1-9月失业保险
（0.25元/人/月）</t>
  </si>
  <si>
    <t>10月医疗保险（2%）
83.96元/人/月）</t>
  </si>
  <si>
    <t>补扣1-9月医疗保险
元/1.7人/月）</t>
  </si>
  <si>
    <t>10月大病保险
2元/人/月</t>
  </si>
  <si>
    <t>代扣个人社会保险小计</t>
  </si>
  <si>
    <t>10月养老保险（16%）（671.68元/人/月）</t>
  </si>
  <si>
    <t>补交1-9月养老保险
（13.6元/人/月）</t>
  </si>
  <si>
    <t>10月失业保险（0.7%）（29.39元/人/月）</t>
  </si>
  <si>
    <t>补交1-9月失业保险
（0.6元/人/月）</t>
  </si>
  <si>
    <t>10月工伤保险（0.23%）（9.66元/人/月）</t>
  </si>
  <si>
    <t>补交1-9月工伤保险
（0.2元/人/月）</t>
  </si>
  <si>
    <t>10月医疗保险（6.5%）（272.87元/人/月）</t>
  </si>
  <si>
    <t>补交1-9月医疗保险
（5.52元/人/月）</t>
  </si>
  <si>
    <t>10月大病保险3元/人/月</t>
  </si>
  <si>
    <t>雷婧如</t>
  </si>
  <si>
    <t>女</t>
  </si>
  <si>
    <t>***</t>
  </si>
  <si>
    <t>2022.9.1</t>
  </si>
  <si>
    <t>2月辞职补缴1月份</t>
  </si>
  <si>
    <t>王变林</t>
  </si>
  <si>
    <t>5月辞职补缴1-4月份</t>
  </si>
  <si>
    <t>郑红梅</t>
  </si>
  <si>
    <t>9月合同到期补缴1-8月份</t>
  </si>
  <si>
    <t>任晓琴</t>
  </si>
  <si>
    <t>张红霞</t>
  </si>
  <si>
    <t>任月红</t>
  </si>
  <si>
    <t>王志琴</t>
  </si>
  <si>
    <t>李红红</t>
  </si>
  <si>
    <t>朱雄艳</t>
  </si>
  <si>
    <t>胡恺宜</t>
  </si>
  <si>
    <t>乔禹婷</t>
  </si>
  <si>
    <t>2023.8.1</t>
  </si>
  <si>
    <t>补缴1-9月份</t>
  </si>
  <si>
    <t>张雅琦</t>
  </si>
  <si>
    <t>8月辞职补缴1-7月</t>
  </si>
  <si>
    <t>任婧</t>
  </si>
  <si>
    <t>补缴1-9月</t>
  </si>
  <si>
    <t>胡朵朵</t>
  </si>
  <si>
    <t>李晶</t>
  </si>
  <si>
    <t>张改梅</t>
  </si>
  <si>
    <t>许志林</t>
  </si>
  <si>
    <t>胡晓芳</t>
  </si>
  <si>
    <t>雷永军</t>
  </si>
  <si>
    <t>男</t>
  </si>
  <si>
    <t>高翔梅</t>
  </si>
  <si>
    <t>张贻慧</t>
  </si>
  <si>
    <t>姜璐璐</t>
  </si>
  <si>
    <t>王舒羽</t>
  </si>
  <si>
    <t>2025.8.1</t>
  </si>
  <si>
    <t>补缴8-9月份</t>
  </si>
  <si>
    <t>薛娟娟</t>
  </si>
  <si>
    <t>马楠</t>
  </si>
  <si>
    <t>高艳珍</t>
  </si>
  <si>
    <t>杨丽</t>
  </si>
  <si>
    <t>王晶</t>
  </si>
  <si>
    <t>许霞</t>
  </si>
  <si>
    <t>王书琪</t>
  </si>
  <si>
    <t>王凯欣</t>
  </si>
  <si>
    <t>王慧琴</t>
  </si>
  <si>
    <t>王元元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</si>
</sst>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27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6"/>
  <sheetViews>
    <sheetView tabSelected="1" view="pageBreakPreview" zoomScaleNormal="100" workbookViewId="0">
      <pane ySplit="2" topLeftCell="A6" activePane="bottomLeft" state="frozen"/>
      <selection/>
      <selection pane="bottomLeft"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8" width="8.77777777777778" style="1" customWidth="1"/>
    <col min="9" max="10" width="7.55555555555556" style="1" customWidth="1"/>
    <col min="11" max="12" width="7.87962962962963" style="1" customWidth="1"/>
    <col min="13" max="13" width="6.88888888888889" style="1" customWidth="1"/>
    <col min="14" max="14" width="8.77777777777778" style="1" customWidth="1"/>
    <col min="15" max="15" width="10.1111111111111" style="1" customWidth="1"/>
    <col min="16" max="17" width="8.12962962962963" style="1" customWidth="1"/>
    <col min="18" max="19" width="8.44444444444444" style="1" customWidth="1"/>
    <col min="20" max="21" width="8.12962962962963" style="1" customWidth="1"/>
    <col min="22" max="23" width="8" style="1" customWidth="1"/>
    <col min="24" max="24" width="5.44444444444444" style="1" customWidth="1"/>
    <col min="25" max="25" width="9.11111111111111" style="1" customWidth="1"/>
    <col min="26" max="26" width="10.4444444444444" style="1" customWidth="1"/>
    <col min="27" max="27" width="13.6666666666667" style="3" customWidth="1"/>
    <col min="28" max="16384" width="8.88888888888889" style="1"/>
  </cols>
  <sheetData>
    <row r="1" ht="22" customHeight="1" spans="1:27">
      <c r="A1" s="4" t="s">
        <v>0</v>
      </c>
      <c r="B1" s="4"/>
    </row>
    <row r="2" s="1" customFormat="1" ht="37" customHeight="1" spans="1:2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s="1" customFormat="1" ht="25" customHeight="1" spans="1:27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9"/>
    </row>
    <row r="4" s="1" customFormat="1" ht="25" customHeight="1" spans="1:27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9"/>
    </row>
    <row r="5" s="1" customFormat="1" ht="30" customHeight="1" spans="1:27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/>
      <c r="M5" s="11"/>
      <c r="N5" s="11"/>
      <c r="O5" s="11" t="s">
        <v>13</v>
      </c>
      <c r="P5" s="11" t="s">
        <v>14</v>
      </c>
      <c r="Q5" s="11"/>
      <c r="R5" s="11"/>
      <c r="S5" s="11"/>
      <c r="T5" s="11"/>
      <c r="U5" s="11"/>
      <c r="V5" s="11"/>
      <c r="W5" s="11"/>
      <c r="X5" s="11"/>
      <c r="Y5" s="10" t="s">
        <v>15</v>
      </c>
      <c r="Z5" s="10" t="s">
        <v>16</v>
      </c>
      <c r="AA5" s="9" t="s">
        <v>17</v>
      </c>
    </row>
    <row r="6" s="1" customFormat="1" ht="75" customHeight="1" spans="1:27">
      <c r="A6" s="10"/>
      <c r="B6" s="10"/>
      <c r="C6" s="10"/>
      <c r="D6" s="10"/>
      <c r="E6" s="10"/>
      <c r="F6" s="11"/>
      <c r="G6" s="9" t="s">
        <v>18</v>
      </c>
      <c r="H6" s="9" t="s">
        <v>19</v>
      </c>
      <c r="I6" s="12" t="s">
        <v>20</v>
      </c>
      <c r="J6" s="9" t="s">
        <v>21</v>
      </c>
      <c r="K6" s="12" t="s">
        <v>22</v>
      </c>
      <c r="L6" s="12" t="s">
        <v>23</v>
      </c>
      <c r="M6" s="12" t="s">
        <v>24</v>
      </c>
      <c r="N6" s="11" t="s">
        <v>25</v>
      </c>
      <c r="O6" s="11"/>
      <c r="P6" s="9" t="s">
        <v>26</v>
      </c>
      <c r="Q6" s="9" t="s">
        <v>27</v>
      </c>
      <c r="R6" s="12" t="s">
        <v>28</v>
      </c>
      <c r="S6" s="9" t="s">
        <v>29</v>
      </c>
      <c r="T6" s="12" t="s">
        <v>30</v>
      </c>
      <c r="U6" s="9" t="s">
        <v>31</v>
      </c>
      <c r="V6" s="12" t="s">
        <v>32</v>
      </c>
      <c r="W6" s="12" t="s">
        <v>33</v>
      </c>
      <c r="X6" s="12" t="s">
        <v>34</v>
      </c>
      <c r="Y6" s="10"/>
      <c r="Z6" s="10"/>
      <c r="AA6" s="9"/>
    </row>
    <row r="7" s="2" customFormat="1" ht="22" customHeight="1" spans="1:27">
      <c r="A7" s="13">
        <v>1</v>
      </c>
      <c r="B7" s="14" t="s">
        <v>35</v>
      </c>
      <c r="C7" s="15" t="s">
        <v>36</v>
      </c>
      <c r="D7" s="16" t="s">
        <v>37</v>
      </c>
      <c r="E7" s="17" t="s">
        <v>38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>
        <v>13.6</v>
      </c>
      <c r="R7" s="13"/>
      <c r="S7" s="13">
        <v>0.6</v>
      </c>
      <c r="T7" s="13"/>
      <c r="U7" s="13">
        <v>0.2</v>
      </c>
      <c r="V7" s="13"/>
      <c r="W7" s="13">
        <v>5.52</v>
      </c>
      <c r="X7" s="13"/>
      <c r="Y7" s="13">
        <f>SUM(P7:X7)</f>
        <v>19.92</v>
      </c>
      <c r="Z7" s="13">
        <f>F7+Y7</f>
        <v>19.92</v>
      </c>
      <c r="AA7" s="9" t="s">
        <v>39</v>
      </c>
    </row>
    <row r="8" s="2" customFormat="1" ht="22" customHeight="1" spans="1:27">
      <c r="A8" s="13">
        <v>2</v>
      </c>
      <c r="B8" s="14" t="s">
        <v>40</v>
      </c>
      <c r="C8" s="16" t="s">
        <v>36</v>
      </c>
      <c r="D8" s="16" t="s">
        <v>37</v>
      </c>
      <c r="E8" s="17" t="s">
        <v>38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>
        <v>54.4</v>
      </c>
      <c r="R8" s="13"/>
      <c r="S8" s="13">
        <v>2.4</v>
      </c>
      <c r="T8" s="13"/>
      <c r="U8" s="13">
        <v>0.8</v>
      </c>
      <c r="V8" s="13"/>
      <c r="W8" s="13">
        <v>22.08</v>
      </c>
      <c r="X8" s="13"/>
      <c r="Y8" s="13">
        <f t="shared" ref="Y8:Y39" si="0">SUM(P8:X8)</f>
        <v>79.68</v>
      </c>
      <c r="Z8" s="13">
        <f t="shared" ref="Z8:Z39" si="1">F8+Y8</f>
        <v>79.68</v>
      </c>
      <c r="AA8" s="9" t="s">
        <v>41</v>
      </c>
    </row>
    <row r="9" s="2" customFormat="1" ht="22" customHeight="1" spans="1:27">
      <c r="A9" s="13">
        <v>3</v>
      </c>
      <c r="B9" s="16" t="s">
        <v>42</v>
      </c>
      <c r="C9" s="16" t="s">
        <v>36</v>
      </c>
      <c r="D9" s="16" t="s">
        <v>37</v>
      </c>
      <c r="E9" s="17" t="s">
        <v>38</v>
      </c>
      <c r="F9" s="13">
        <v>1524.36</v>
      </c>
      <c r="G9" s="13">
        <v>0</v>
      </c>
      <c r="H9" s="13">
        <v>54.4</v>
      </c>
      <c r="I9" s="13">
        <v>0</v>
      </c>
      <c r="J9" s="13">
        <v>2</v>
      </c>
      <c r="K9" s="13">
        <v>0</v>
      </c>
      <c r="L9" s="13">
        <v>13.6</v>
      </c>
      <c r="M9" s="13">
        <v>0</v>
      </c>
      <c r="N9" s="13">
        <f t="shared" ref="N8:N39" si="2">SUM(G9:M9)</f>
        <v>70</v>
      </c>
      <c r="O9" s="13">
        <f t="shared" ref="O8:O39" si="3">F9-N9</f>
        <v>1454.36</v>
      </c>
      <c r="P9" s="13">
        <v>0</v>
      </c>
      <c r="Q9" s="13">
        <v>108.8</v>
      </c>
      <c r="R9" s="13">
        <v>0</v>
      </c>
      <c r="S9" s="13">
        <v>4.8</v>
      </c>
      <c r="T9" s="13">
        <v>0</v>
      </c>
      <c r="U9" s="13">
        <v>1.6</v>
      </c>
      <c r="V9" s="13">
        <v>0</v>
      </c>
      <c r="W9" s="13">
        <v>44.16</v>
      </c>
      <c r="X9" s="13">
        <v>0</v>
      </c>
      <c r="Y9" s="13">
        <f t="shared" si="0"/>
        <v>159.36</v>
      </c>
      <c r="Z9" s="13">
        <f t="shared" si="1"/>
        <v>1683.72</v>
      </c>
      <c r="AA9" s="9" t="s">
        <v>43</v>
      </c>
    </row>
    <row r="10" s="2" customFormat="1" ht="22" customHeight="1" spans="1:27">
      <c r="A10" s="13">
        <v>4</v>
      </c>
      <c r="B10" s="16" t="s">
        <v>44</v>
      </c>
      <c r="C10" s="16" t="s">
        <v>36</v>
      </c>
      <c r="D10" s="16" t="s">
        <v>37</v>
      </c>
      <c r="E10" s="17" t="s">
        <v>38</v>
      </c>
      <c r="F10" s="13">
        <v>1524.36</v>
      </c>
      <c r="G10" s="13">
        <v>0</v>
      </c>
      <c r="H10" s="13">
        <v>54.4</v>
      </c>
      <c r="I10" s="13">
        <v>0</v>
      </c>
      <c r="J10" s="13">
        <v>2</v>
      </c>
      <c r="K10" s="13">
        <v>0</v>
      </c>
      <c r="L10" s="13">
        <v>13.6</v>
      </c>
      <c r="M10" s="13">
        <v>0</v>
      </c>
      <c r="N10" s="13">
        <f t="shared" si="2"/>
        <v>70</v>
      </c>
      <c r="O10" s="13">
        <f t="shared" si="3"/>
        <v>1454.36</v>
      </c>
      <c r="P10" s="13">
        <v>0</v>
      </c>
      <c r="Q10" s="13">
        <v>108.8</v>
      </c>
      <c r="R10" s="13">
        <v>0</v>
      </c>
      <c r="S10" s="13">
        <v>4.8</v>
      </c>
      <c r="T10" s="13">
        <v>0</v>
      </c>
      <c r="U10" s="13">
        <v>1.6</v>
      </c>
      <c r="V10" s="13">
        <v>0</v>
      </c>
      <c r="W10" s="13">
        <v>44.16</v>
      </c>
      <c r="X10" s="13">
        <v>0</v>
      </c>
      <c r="Y10" s="13">
        <f t="shared" si="0"/>
        <v>159.36</v>
      </c>
      <c r="Z10" s="13">
        <f t="shared" si="1"/>
        <v>1683.72</v>
      </c>
      <c r="AA10" s="9" t="s">
        <v>43</v>
      </c>
    </row>
    <row r="11" s="2" customFormat="1" ht="22" customHeight="1" spans="1:27">
      <c r="A11" s="13">
        <v>5</v>
      </c>
      <c r="B11" s="16" t="s">
        <v>45</v>
      </c>
      <c r="C11" s="16" t="s">
        <v>36</v>
      </c>
      <c r="D11" s="16" t="s">
        <v>37</v>
      </c>
      <c r="E11" s="17" t="s">
        <v>38</v>
      </c>
      <c r="F11" s="13">
        <v>1524.36</v>
      </c>
      <c r="G11" s="13">
        <v>0</v>
      </c>
      <c r="H11" s="13">
        <v>54.4</v>
      </c>
      <c r="I11" s="13">
        <v>0</v>
      </c>
      <c r="J11" s="13">
        <v>2</v>
      </c>
      <c r="K11" s="13">
        <v>0</v>
      </c>
      <c r="L11" s="13">
        <v>13.6</v>
      </c>
      <c r="M11" s="13">
        <v>0</v>
      </c>
      <c r="N11" s="13">
        <f t="shared" si="2"/>
        <v>70</v>
      </c>
      <c r="O11" s="13">
        <f t="shared" si="3"/>
        <v>1454.36</v>
      </c>
      <c r="P11" s="13">
        <v>0</v>
      </c>
      <c r="Q11" s="13">
        <v>108.8</v>
      </c>
      <c r="R11" s="13">
        <v>0</v>
      </c>
      <c r="S11" s="13">
        <v>4.8</v>
      </c>
      <c r="T11" s="13">
        <v>0</v>
      </c>
      <c r="U11" s="13">
        <v>1.6</v>
      </c>
      <c r="V11" s="13">
        <v>0</v>
      </c>
      <c r="W11" s="13">
        <v>44.16</v>
      </c>
      <c r="X11" s="13">
        <v>0</v>
      </c>
      <c r="Y11" s="13">
        <f t="shared" si="0"/>
        <v>159.36</v>
      </c>
      <c r="Z11" s="13">
        <f t="shared" si="1"/>
        <v>1683.72</v>
      </c>
      <c r="AA11" s="9" t="s">
        <v>43</v>
      </c>
    </row>
    <row r="12" s="2" customFormat="1" ht="22" customHeight="1" spans="1:27">
      <c r="A12" s="13">
        <v>6</v>
      </c>
      <c r="B12" s="16" t="s">
        <v>46</v>
      </c>
      <c r="C12" s="16" t="s">
        <v>36</v>
      </c>
      <c r="D12" s="16" t="s">
        <v>37</v>
      </c>
      <c r="E12" s="17" t="s">
        <v>38</v>
      </c>
      <c r="F12" s="13">
        <v>1524.36</v>
      </c>
      <c r="G12" s="13">
        <v>0</v>
      </c>
      <c r="H12" s="13">
        <v>54.4</v>
      </c>
      <c r="I12" s="13">
        <v>0</v>
      </c>
      <c r="J12" s="13">
        <v>2</v>
      </c>
      <c r="K12" s="13">
        <v>0</v>
      </c>
      <c r="L12" s="13">
        <v>13.6</v>
      </c>
      <c r="M12" s="13">
        <v>0</v>
      </c>
      <c r="N12" s="13">
        <f t="shared" si="2"/>
        <v>70</v>
      </c>
      <c r="O12" s="13">
        <f t="shared" si="3"/>
        <v>1454.36</v>
      </c>
      <c r="P12" s="13">
        <v>0</v>
      </c>
      <c r="Q12" s="13">
        <v>108.8</v>
      </c>
      <c r="R12" s="13">
        <v>0</v>
      </c>
      <c r="S12" s="13">
        <v>4.8</v>
      </c>
      <c r="T12" s="13">
        <v>0</v>
      </c>
      <c r="U12" s="13">
        <v>1.6</v>
      </c>
      <c r="V12" s="13">
        <v>0</v>
      </c>
      <c r="W12" s="13">
        <v>44.16</v>
      </c>
      <c r="X12" s="13">
        <v>0</v>
      </c>
      <c r="Y12" s="13">
        <f t="shared" si="0"/>
        <v>159.36</v>
      </c>
      <c r="Z12" s="13">
        <f t="shared" si="1"/>
        <v>1683.72</v>
      </c>
      <c r="AA12" s="9" t="s">
        <v>43</v>
      </c>
    </row>
    <row r="13" s="2" customFormat="1" ht="22" customHeight="1" spans="1:27">
      <c r="A13" s="13">
        <v>7</v>
      </c>
      <c r="B13" s="16" t="s">
        <v>47</v>
      </c>
      <c r="C13" s="16" t="s">
        <v>36</v>
      </c>
      <c r="D13" s="16" t="s">
        <v>37</v>
      </c>
      <c r="E13" s="17" t="s">
        <v>38</v>
      </c>
      <c r="F13" s="13">
        <v>1524.36</v>
      </c>
      <c r="G13" s="13">
        <v>0</v>
      </c>
      <c r="H13" s="13">
        <v>54.4</v>
      </c>
      <c r="I13" s="13">
        <v>0</v>
      </c>
      <c r="J13" s="13">
        <v>2</v>
      </c>
      <c r="K13" s="13">
        <v>0</v>
      </c>
      <c r="L13" s="13">
        <v>13.6</v>
      </c>
      <c r="M13" s="13">
        <v>0</v>
      </c>
      <c r="N13" s="13">
        <f t="shared" si="2"/>
        <v>70</v>
      </c>
      <c r="O13" s="13">
        <f t="shared" si="3"/>
        <v>1454.36</v>
      </c>
      <c r="P13" s="13">
        <v>0</v>
      </c>
      <c r="Q13" s="13">
        <v>108.8</v>
      </c>
      <c r="R13" s="13">
        <v>0</v>
      </c>
      <c r="S13" s="13">
        <v>4.8</v>
      </c>
      <c r="T13" s="13">
        <v>0</v>
      </c>
      <c r="U13" s="13">
        <v>1.6</v>
      </c>
      <c r="V13" s="13">
        <v>0</v>
      </c>
      <c r="W13" s="13">
        <v>44.16</v>
      </c>
      <c r="X13" s="13">
        <v>0</v>
      </c>
      <c r="Y13" s="13">
        <f t="shared" si="0"/>
        <v>159.36</v>
      </c>
      <c r="Z13" s="13">
        <f t="shared" si="1"/>
        <v>1683.72</v>
      </c>
      <c r="AA13" s="9" t="s">
        <v>43</v>
      </c>
    </row>
    <row r="14" s="2" customFormat="1" ht="22" customHeight="1" spans="1:27">
      <c r="A14" s="13">
        <v>8</v>
      </c>
      <c r="B14" s="16" t="s">
        <v>48</v>
      </c>
      <c r="C14" s="16" t="s">
        <v>36</v>
      </c>
      <c r="D14" s="16" t="s">
        <v>37</v>
      </c>
      <c r="E14" s="17" t="s">
        <v>38</v>
      </c>
      <c r="F14" s="13">
        <v>1524.36</v>
      </c>
      <c r="G14" s="13">
        <v>0</v>
      </c>
      <c r="H14" s="13">
        <v>54.4</v>
      </c>
      <c r="I14" s="13">
        <v>0</v>
      </c>
      <c r="J14" s="13">
        <v>2</v>
      </c>
      <c r="K14" s="13">
        <v>0</v>
      </c>
      <c r="L14" s="13">
        <v>13.6</v>
      </c>
      <c r="M14" s="13">
        <v>0</v>
      </c>
      <c r="N14" s="13">
        <f t="shared" si="2"/>
        <v>70</v>
      </c>
      <c r="O14" s="13">
        <f t="shared" si="3"/>
        <v>1454.36</v>
      </c>
      <c r="P14" s="13">
        <v>0</v>
      </c>
      <c r="Q14" s="13">
        <v>108.8</v>
      </c>
      <c r="R14" s="13">
        <v>0</v>
      </c>
      <c r="S14" s="13">
        <v>4.8</v>
      </c>
      <c r="T14" s="13">
        <v>0</v>
      </c>
      <c r="U14" s="13">
        <v>1.6</v>
      </c>
      <c r="V14" s="13">
        <v>0</v>
      </c>
      <c r="W14" s="13">
        <v>44.16</v>
      </c>
      <c r="X14" s="13">
        <v>0</v>
      </c>
      <c r="Y14" s="13">
        <f t="shared" si="0"/>
        <v>159.36</v>
      </c>
      <c r="Z14" s="13">
        <f t="shared" si="1"/>
        <v>1683.72</v>
      </c>
      <c r="AA14" s="9" t="s">
        <v>43</v>
      </c>
    </row>
    <row r="15" s="2" customFormat="1" ht="22" customHeight="1" spans="1:27">
      <c r="A15" s="13">
        <v>9</v>
      </c>
      <c r="B15" s="16" t="s">
        <v>49</v>
      </c>
      <c r="C15" s="16" t="s">
        <v>36</v>
      </c>
      <c r="D15" s="16" t="s">
        <v>37</v>
      </c>
      <c r="E15" s="17" t="s">
        <v>38</v>
      </c>
      <c r="F15" s="13">
        <v>1524.36</v>
      </c>
      <c r="G15" s="13">
        <v>0</v>
      </c>
      <c r="H15" s="13">
        <v>54.4</v>
      </c>
      <c r="I15" s="13">
        <v>0</v>
      </c>
      <c r="J15" s="13">
        <v>2</v>
      </c>
      <c r="K15" s="13">
        <v>0</v>
      </c>
      <c r="L15" s="13">
        <v>13.6</v>
      </c>
      <c r="M15" s="13">
        <v>0</v>
      </c>
      <c r="N15" s="13">
        <f t="shared" si="2"/>
        <v>70</v>
      </c>
      <c r="O15" s="13">
        <f t="shared" si="3"/>
        <v>1454.36</v>
      </c>
      <c r="P15" s="13">
        <v>0</v>
      </c>
      <c r="Q15" s="13">
        <v>108.8</v>
      </c>
      <c r="R15" s="13">
        <v>0</v>
      </c>
      <c r="S15" s="13">
        <v>4.8</v>
      </c>
      <c r="T15" s="13">
        <v>0</v>
      </c>
      <c r="U15" s="13">
        <v>1.6</v>
      </c>
      <c r="V15" s="13">
        <v>0</v>
      </c>
      <c r="W15" s="13">
        <v>44.16</v>
      </c>
      <c r="X15" s="13">
        <v>0</v>
      </c>
      <c r="Y15" s="13">
        <f t="shared" si="0"/>
        <v>159.36</v>
      </c>
      <c r="Z15" s="13">
        <f t="shared" si="1"/>
        <v>1683.72</v>
      </c>
      <c r="AA15" s="9" t="s">
        <v>43</v>
      </c>
    </row>
    <row r="16" s="2" customFormat="1" ht="22" customHeight="1" spans="1:27">
      <c r="A16" s="13">
        <v>10</v>
      </c>
      <c r="B16" s="16" t="s">
        <v>50</v>
      </c>
      <c r="C16" s="16" t="s">
        <v>36</v>
      </c>
      <c r="D16" s="16" t="s">
        <v>37</v>
      </c>
      <c r="E16" s="17" t="s">
        <v>38</v>
      </c>
      <c r="F16" s="13">
        <v>1524.36</v>
      </c>
      <c r="G16" s="13">
        <v>0</v>
      </c>
      <c r="H16" s="13">
        <v>54.4</v>
      </c>
      <c r="I16" s="13">
        <v>0</v>
      </c>
      <c r="J16" s="13">
        <v>2</v>
      </c>
      <c r="K16" s="13">
        <v>0</v>
      </c>
      <c r="L16" s="13">
        <v>13.6</v>
      </c>
      <c r="M16" s="13">
        <v>0</v>
      </c>
      <c r="N16" s="13">
        <f t="shared" si="2"/>
        <v>70</v>
      </c>
      <c r="O16" s="13">
        <f t="shared" si="3"/>
        <v>1454.36</v>
      </c>
      <c r="P16" s="13">
        <v>0</v>
      </c>
      <c r="Q16" s="13">
        <v>108.8</v>
      </c>
      <c r="R16" s="13">
        <v>0</v>
      </c>
      <c r="S16" s="13">
        <v>4.8</v>
      </c>
      <c r="T16" s="13">
        <v>0</v>
      </c>
      <c r="U16" s="13">
        <v>1.6</v>
      </c>
      <c r="V16" s="13">
        <v>0</v>
      </c>
      <c r="W16" s="13">
        <v>44.16</v>
      </c>
      <c r="X16" s="13">
        <v>0</v>
      </c>
      <c r="Y16" s="13">
        <f t="shared" si="0"/>
        <v>159.36</v>
      </c>
      <c r="Z16" s="13">
        <f t="shared" si="1"/>
        <v>1683.72</v>
      </c>
      <c r="AA16" s="9" t="s">
        <v>43</v>
      </c>
    </row>
    <row r="17" s="2" customFormat="1" ht="22" customHeight="1" spans="1:27">
      <c r="A17" s="13">
        <v>11</v>
      </c>
      <c r="B17" s="14" t="s">
        <v>51</v>
      </c>
      <c r="C17" s="16" t="s">
        <v>36</v>
      </c>
      <c r="D17" s="16" t="s">
        <v>37</v>
      </c>
      <c r="E17" s="17" t="s">
        <v>52</v>
      </c>
      <c r="F17" s="13">
        <v>1950</v>
      </c>
      <c r="G17" s="13">
        <v>335.84</v>
      </c>
      <c r="H17" s="13">
        <v>61.2</v>
      </c>
      <c r="I17" s="13">
        <v>12.59</v>
      </c>
      <c r="J17" s="13">
        <v>2.25</v>
      </c>
      <c r="K17" s="13">
        <v>83.96</v>
      </c>
      <c r="L17" s="13">
        <v>15.3</v>
      </c>
      <c r="M17" s="13">
        <v>2</v>
      </c>
      <c r="N17" s="13">
        <f t="shared" si="2"/>
        <v>513.14</v>
      </c>
      <c r="O17" s="13">
        <f t="shared" si="3"/>
        <v>1436.86</v>
      </c>
      <c r="P17" s="13">
        <v>671.68</v>
      </c>
      <c r="Q17" s="13">
        <v>122.4</v>
      </c>
      <c r="R17" s="13">
        <v>29.39</v>
      </c>
      <c r="S17" s="13">
        <v>5.4</v>
      </c>
      <c r="T17" s="13">
        <v>9.66</v>
      </c>
      <c r="U17" s="13">
        <v>1.8</v>
      </c>
      <c r="V17" s="13">
        <v>272.87</v>
      </c>
      <c r="W17" s="13">
        <v>49.68</v>
      </c>
      <c r="X17" s="13">
        <v>3</v>
      </c>
      <c r="Y17" s="13">
        <f t="shared" si="0"/>
        <v>1165.88</v>
      </c>
      <c r="Z17" s="13">
        <f t="shared" si="1"/>
        <v>3115.88</v>
      </c>
      <c r="AA17" s="9" t="s">
        <v>53</v>
      </c>
    </row>
    <row r="18" s="2" customFormat="1" ht="22" customHeight="1" spans="1:27">
      <c r="A18" s="13">
        <v>12</v>
      </c>
      <c r="B18" s="14" t="s">
        <v>54</v>
      </c>
      <c r="C18" s="16" t="s">
        <v>36</v>
      </c>
      <c r="D18" s="16" t="s">
        <v>37</v>
      </c>
      <c r="E18" s="17" t="s">
        <v>52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95.2</v>
      </c>
      <c r="R18" s="13"/>
      <c r="S18" s="13">
        <v>4.2</v>
      </c>
      <c r="T18" s="13"/>
      <c r="U18" s="13">
        <v>1.4</v>
      </c>
      <c r="V18" s="13"/>
      <c r="W18" s="13">
        <v>38.64</v>
      </c>
      <c r="X18" s="13"/>
      <c r="Y18" s="13">
        <f t="shared" si="0"/>
        <v>139.44</v>
      </c>
      <c r="Z18" s="13">
        <f t="shared" si="1"/>
        <v>139.44</v>
      </c>
      <c r="AA18" s="9" t="s">
        <v>55</v>
      </c>
    </row>
    <row r="19" s="2" customFormat="1" ht="22" customHeight="1" spans="1:27">
      <c r="A19" s="13">
        <v>13</v>
      </c>
      <c r="B19" s="16" t="s">
        <v>56</v>
      </c>
      <c r="C19" s="16" t="s">
        <v>36</v>
      </c>
      <c r="D19" s="16" t="s">
        <v>37</v>
      </c>
      <c r="E19" s="17" t="s">
        <v>52</v>
      </c>
      <c r="F19" s="13">
        <v>1950</v>
      </c>
      <c r="G19" s="13">
        <v>335.84</v>
      </c>
      <c r="H19" s="13">
        <v>61.2</v>
      </c>
      <c r="I19" s="13">
        <v>12.59</v>
      </c>
      <c r="J19" s="13">
        <v>2.25</v>
      </c>
      <c r="K19" s="13">
        <v>83.96</v>
      </c>
      <c r="L19" s="13">
        <v>15.3</v>
      </c>
      <c r="M19" s="13">
        <v>2</v>
      </c>
      <c r="N19" s="13">
        <f t="shared" si="2"/>
        <v>513.14</v>
      </c>
      <c r="O19" s="13">
        <f t="shared" si="3"/>
        <v>1436.86</v>
      </c>
      <c r="P19" s="13">
        <v>671.68</v>
      </c>
      <c r="Q19" s="13">
        <v>122.4</v>
      </c>
      <c r="R19" s="13">
        <v>29.39</v>
      </c>
      <c r="S19" s="13">
        <v>5.4</v>
      </c>
      <c r="T19" s="13">
        <v>9.66</v>
      </c>
      <c r="U19" s="13">
        <v>1.8</v>
      </c>
      <c r="V19" s="13">
        <v>272.87</v>
      </c>
      <c r="W19" s="13">
        <v>49.68</v>
      </c>
      <c r="X19" s="13">
        <v>3</v>
      </c>
      <c r="Y19" s="13">
        <f t="shared" si="0"/>
        <v>1165.88</v>
      </c>
      <c r="Z19" s="13">
        <f t="shared" si="1"/>
        <v>3115.88</v>
      </c>
      <c r="AA19" s="9" t="s">
        <v>57</v>
      </c>
    </row>
    <row r="20" s="2" customFormat="1" ht="22" customHeight="1" spans="1:27">
      <c r="A20" s="13">
        <v>14</v>
      </c>
      <c r="B20" s="16" t="s">
        <v>58</v>
      </c>
      <c r="C20" s="16" t="s">
        <v>36</v>
      </c>
      <c r="D20" s="16" t="s">
        <v>37</v>
      </c>
      <c r="E20" s="17" t="s">
        <v>52</v>
      </c>
      <c r="F20" s="13">
        <v>1950</v>
      </c>
      <c r="G20" s="13">
        <v>335.84</v>
      </c>
      <c r="H20" s="13">
        <v>61.2</v>
      </c>
      <c r="I20" s="13">
        <v>12.59</v>
      </c>
      <c r="J20" s="13">
        <v>2.25</v>
      </c>
      <c r="K20" s="13">
        <v>83.96</v>
      </c>
      <c r="L20" s="13">
        <v>15.3</v>
      </c>
      <c r="M20" s="13">
        <v>2</v>
      </c>
      <c r="N20" s="13">
        <f t="shared" si="2"/>
        <v>513.14</v>
      </c>
      <c r="O20" s="13">
        <f t="shared" si="3"/>
        <v>1436.86</v>
      </c>
      <c r="P20" s="13">
        <v>671.68</v>
      </c>
      <c r="Q20" s="13">
        <v>122.4</v>
      </c>
      <c r="R20" s="13">
        <v>29.39</v>
      </c>
      <c r="S20" s="13">
        <v>5.4</v>
      </c>
      <c r="T20" s="13">
        <v>9.66</v>
      </c>
      <c r="U20" s="13">
        <v>1.8</v>
      </c>
      <c r="V20" s="13">
        <v>272.87</v>
      </c>
      <c r="W20" s="13">
        <v>49.68</v>
      </c>
      <c r="X20" s="13">
        <v>3</v>
      </c>
      <c r="Y20" s="13">
        <f t="shared" si="0"/>
        <v>1165.88</v>
      </c>
      <c r="Z20" s="13">
        <f t="shared" si="1"/>
        <v>3115.88</v>
      </c>
      <c r="AA20" s="9" t="s">
        <v>57</v>
      </c>
    </row>
    <row r="21" s="2" customFormat="1" ht="22" customHeight="1" spans="1:27">
      <c r="A21" s="13">
        <v>15</v>
      </c>
      <c r="B21" s="16" t="s">
        <v>59</v>
      </c>
      <c r="C21" s="16" t="s">
        <v>36</v>
      </c>
      <c r="D21" s="16" t="s">
        <v>37</v>
      </c>
      <c r="E21" s="17" t="s">
        <v>52</v>
      </c>
      <c r="F21" s="13">
        <v>1950</v>
      </c>
      <c r="G21" s="13">
        <v>335.84</v>
      </c>
      <c r="H21" s="13">
        <v>61.2</v>
      </c>
      <c r="I21" s="13">
        <v>12.59</v>
      </c>
      <c r="J21" s="13">
        <v>2.25</v>
      </c>
      <c r="K21" s="13">
        <v>83.96</v>
      </c>
      <c r="L21" s="13">
        <v>15.3</v>
      </c>
      <c r="M21" s="13">
        <v>2</v>
      </c>
      <c r="N21" s="13">
        <f t="shared" si="2"/>
        <v>513.14</v>
      </c>
      <c r="O21" s="13">
        <f t="shared" si="3"/>
        <v>1436.86</v>
      </c>
      <c r="P21" s="13">
        <v>671.68</v>
      </c>
      <c r="Q21" s="13">
        <v>122.4</v>
      </c>
      <c r="R21" s="13">
        <v>29.39</v>
      </c>
      <c r="S21" s="13">
        <v>5.4</v>
      </c>
      <c r="T21" s="13">
        <v>9.66</v>
      </c>
      <c r="U21" s="13">
        <v>1.8</v>
      </c>
      <c r="V21" s="13">
        <v>272.87</v>
      </c>
      <c r="W21" s="13">
        <v>49.68</v>
      </c>
      <c r="X21" s="13">
        <v>3</v>
      </c>
      <c r="Y21" s="13">
        <f t="shared" si="0"/>
        <v>1165.88</v>
      </c>
      <c r="Z21" s="13">
        <f t="shared" si="1"/>
        <v>3115.88</v>
      </c>
      <c r="AA21" s="9" t="s">
        <v>57</v>
      </c>
    </row>
    <row r="22" s="2" customFormat="1" ht="22" customHeight="1" spans="1:27">
      <c r="A22" s="13">
        <v>16</v>
      </c>
      <c r="B22" s="16" t="s">
        <v>60</v>
      </c>
      <c r="C22" s="16" t="s">
        <v>36</v>
      </c>
      <c r="D22" s="16" t="s">
        <v>37</v>
      </c>
      <c r="E22" s="17" t="s">
        <v>52</v>
      </c>
      <c r="F22" s="13">
        <v>1950</v>
      </c>
      <c r="G22" s="13">
        <v>335.84</v>
      </c>
      <c r="H22" s="13">
        <v>61.2</v>
      </c>
      <c r="I22" s="13">
        <v>12.59</v>
      </c>
      <c r="J22" s="13">
        <v>2.25</v>
      </c>
      <c r="K22" s="13">
        <v>83.96</v>
      </c>
      <c r="L22" s="13">
        <v>15.3</v>
      </c>
      <c r="M22" s="13">
        <v>2</v>
      </c>
      <c r="N22" s="13">
        <f t="shared" si="2"/>
        <v>513.14</v>
      </c>
      <c r="O22" s="13">
        <f t="shared" si="3"/>
        <v>1436.86</v>
      </c>
      <c r="P22" s="13">
        <v>671.68</v>
      </c>
      <c r="Q22" s="13">
        <v>122.4</v>
      </c>
      <c r="R22" s="13">
        <v>29.39</v>
      </c>
      <c r="S22" s="13">
        <v>5.4</v>
      </c>
      <c r="T22" s="13">
        <v>9.66</v>
      </c>
      <c r="U22" s="13">
        <v>1.8</v>
      </c>
      <c r="V22" s="13">
        <v>272.87</v>
      </c>
      <c r="W22" s="13">
        <v>49.68</v>
      </c>
      <c r="X22" s="13">
        <v>3</v>
      </c>
      <c r="Y22" s="13">
        <f t="shared" si="0"/>
        <v>1165.88</v>
      </c>
      <c r="Z22" s="13">
        <f t="shared" si="1"/>
        <v>3115.88</v>
      </c>
      <c r="AA22" s="9" t="s">
        <v>57</v>
      </c>
    </row>
    <row r="23" s="2" customFormat="1" ht="22" customHeight="1" spans="1:27">
      <c r="A23" s="13">
        <v>17</v>
      </c>
      <c r="B23" s="16" t="s">
        <v>61</v>
      </c>
      <c r="C23" s="16" t="s">
        <v>36</v>
      </c>
      <c r="D23" s="16" t="s">
        <v>37</v>
      </c>
      <c r="E23" s="17" t="s">
        <v>52</v>
      </c>
      <c r="F23" s="13">
        <v>1950</v>
      </c>
      <c r="G23" s="13">
        <v>335.84</v>
      </c>
      <c r="H23" s="13">
        <v>61.2</v>
      </c>
      <c r="I23" s="13">
        <v>12.59</v>
      </c>
      <c r="J23" s="13">
        <v>2.25</v>
      </c>
      <c r="K23" s="13">
        <v>83.96</v>
      </c>
      <c r="L23" s="13">
        <v>15.3</v>
      </c>
      <c r="M23" s="13">
        <v>2</v>
      </c>
      <c r="N23" s="13">
        <f t="shared" si="2"/>
        <v>513.14</v>
      </c>
      <c r="O23" s="13">
        <f t="shared" si="3"/>
        <v>1436.86</v>
      </c>
      <c r="P23" s="13">
        <v>671.68</v>
      </c>
      <c r="Q23" s="13">
        <v>122.4</v>
      </c>
      <c r="R23" s="13">
        <v>29.39</v>
      </c>
      <c r="S23" s="13">
        <v>5.4</v>
      </c>
      <c r="T23" s="13">
        <v>9.66</v>
      </c>
      <c r="U23" s="13">
        <v>1.8</v>
      </c>
      <c r="V23" s="13">
        <v>272.87</v>
      </c>
      <c r="W23" s="13">
        <v>49.68</v>
      </c>
      <c r="X23" s="17">
        <v>3</v>
      </c>
      <c r="Y23" s="13">
        <f t="shared" si="0"/>
        <v>1165.88</v>
      </c>
      <c r="Z23" s="13">
        <f t="shared" si="1"/>
        <v>3115.88</v>
      </c>
      <c r="AA23" s="9" t="s">
        <v>57</v>
      </c>
    </row>
    <row r="24" s="2" customFormat="1" ht="22" customHeight="1" spans="1:27">
      <c r="A24" s="13">
        <v>18</v>
      </c>
      <c r="B24" s="16" t="s">
        <v>62</v>
      </c>
      <c r="C24" s="16" t="s">
        <v>36</v>
      </c>
      <c r="D24" s="16" t="s">
        <v>37</v>
      </c>
      <c r="E24" s="17" t="s">
        <v>52</v>
      </c>
      <c r="F24" s="13">
        <v>1950</v>
      </c>
      <c r="G24" s="13">
        <v>335.84</v>
      </c>
      <c r="H24" s="13">
        <v>61.2</v>
      </c>
      <c r="I24" s="13">
        <v>12.59</v>
      </c>
      <c r="J24" s="13">
        <v>2.25</v>
      </c>
      <c r="K24" s="13">
        <v>83.96</v>
      </c>
      <c r="L24" s="13">
        <v>15.3</v>
      </c>
      <c r="M24" s="13">
        <v>2</v>
      </c>
      <c r="N24" s="13">
        <f t="shared" si="2"/>
        <v>513.14</v>
      </c>
      <c r="O24" s="13">
        <f t="shared" si="3"/>
        <v>1436.86</v>
      </c>
      <c r="P24" s="13">
        <v>671.68</v>
      </c>
      <c r="Q24" s="13">
        <v>122.4</v>
      </c>
      <c r="R24" s="13">
        <v>29.39</v>
      </c>
      <c r="S24" s="13">
        <v>5.4</v>
      </c>
      <c r="T24" s="13">
        <v>9.66</v>
      </c>
      <c r="U24" s="13">
        <v>1.8</v>
      </c>
      <c r="V24" s="13">
        <v>272.87</v>
      </c>
      <c r="W24" s="13">
        <v>49.68</v>
      </c>
      <c r="X24" s="17">
        <v>3</v>
      </c>
      <c r="Y24" s="13">
        <f t="shared" si="0"/>
        <v>1165.88</v>
      </c>
      <c r="Z24" s="13">
        <f t="shared" si="1"/>
        <v>3115.88</v>
      </c>
      <c r="AA24" s="9" t="s">
        <v>57</v>
      </c>
    </row>
    <row r="25" s="2" customFormat="1" ht="22" customHeight="1" spans="1:27">
      <c r="A25" s="13">
        <v>19</v>
      </c>
      <c r="B25" s="16" t="s">
        <v>63</v>
      </c>
      <c r="C25" s="16" t="s">
        <v>64</v>
      </c>
      <c r="D25" s="16" t="s">
        <v>37</v>
      </c>
      <c r="E25" s="17" t="s">
        <v>52</v>
      </c>
      <c r="F25" s="13">
        <v>1950</v>
      </c>
      <c r="G25" s="13">
        <v>335.84</v>
      </c>
      <c r="H25" s="13">
        <v>61.2</v>
      </c>
      <c r="I25" s="13">
        <v>12.59</v>
      </c>
      <c r="J25" s="13">
        <v>2.25</v>
      </c>
      <c r="K25" s="13">
        <v>83.96</v>
      </c>
      <c r="L25" s="13">
        <v>15.3</v>
      </c>
      <c r="M25" s="13">
        <v>2</v>
      </c>
      <c r="N25" s="13">
        <f t="shared" si="2"/>
        <v>513.14</v>
      </c>
      <c r="O25" s="13">
        <f t="shared" si="3"/>
        <v>1436.86</v>
      </c>
      <c r="P25" s="13">
        <v>671.68</v>
      </c>
      <c r="Q25" s="13">
        <v>122.4</v>
      </c>
      <c r="R25" s="13">
        <v>29.39</v>
      </c>
      <c r="S25" s="13">
        <v>5.4</v>
      </c>
      <c r="T25" s="13">
        <v>9.66</v>
      </c>
      <c r="U25" s="13">
        <v>1.8</v>
      </c>
      <c r="V25" s="13">
        <v>272.87</v>
      </c>
      <c r="W25" s="13">
        <v>49.68</v>
      </c>
      <c r="X25" s="17">
        <v>3</v>
      </c>
      <c r="Y25" s="13">
        <f t="shared" si="0"/>
        <v>1165.88</v>
      </c>
      <c r="Z25" s="13">
        <f t="shared" si="1"/>
        <v>3115.88</v>
      </c>
      <c r="AA25" s="9" t="s">
        <v>57</v>
      </c>
    </row>
    <row r="26" s="2" customFormat="1" ht="22" customHeight="1" spans="1:27">
      <c r="A26" s="13">
        <v>20</v>
      </c>
      <c r="B26" s="16" t="s">
        <v>65</v>
      </c>
      <c r="C26" s="16" t="s">
        <v>36</v>
      </c>
      <c r="D26" s="16" t="s">
        <v>37</v>
      </c>
      <c r="E26" s="17" t="s">
        <v>52</v>
      </c>
      <c r="F26" s="13">
        <v>1950</v>
      </c>
      <c r="G26" s="13">
        <v>335.84</v>
      </c>
      <c r="H26" s="13">
        <v>61.2</v>
      </c>
      <c r="I26" s="13">
        <v>12.59</v>
      </c>
      <c r="J26" s="13">
        <v>2.25</v>
      </c>
      <c r="K26" s="13">
        <v>83.96</v>
      </c>
      <c r="L26" s="13">
        <v>15.3</v>
      </c>
      <c r="M26" s="13">
        <v>2</v>
      </c>
      <c r="N26" s="13">
        <f t="shared" si="2"/>
        <v>513.14</v>
      </c>
      <c r="O26" s="13">
        <f t="shared" si="3"/>
        <v>1436.86</v>
      </c>
      <c r="P26" s="13">
        <v>671.68</v>
      </c>
      <c r="Q26" s="13">
        <v>122.4</v>
      </c>
      <c r="R26" s="13">
        <v>29.39</v>
      </c>
      <c r="S26" s="13">
        <v>5.4</v>
      </c>
      <c r="T26" s="13">
        <v>9.66</v>
      </c>
      <c r="U26" s="13">
        <v>1.8</v>
      </c>
      <c r="V26" s="13">
        <v>272.87</v>
      </c>
      <c r="W26" s="13">
        <v>49.68</v>
      </c>
      <c r="X26" s="17">
        <v>3</v>
      </c>
      <c r="Y26" s="13">
        <f t="shared" si="0"/>
        <v>1165.88</v>
      </c>
      <c r="Z26" s="13">
        <f t="shared" si="1"/>
        <v>3115.88</v>
      </c>
      <c r="AA26" s="9" t="s">
        <v>57</v>
      </c>
    </row>
    <row r="27" s="2" customFormat="1" ht="22" customHeight="1" spans="1:27">
      <c r="A27" s="13">
        <v>21</v>
      </c>
      <c r="B27" s="16" t="s">
        <v>66</v>
      </c>
      <c r="C27" s="16" t="s">
        <v>36</v>
      </c>
      <c r="D27" s="16" t="s">
        <v>37</v>
      </c>
      <c r="E27" s="17" t="s">
        <v>52</v>
      </c>
      <c r="F27" s="13">
        <v>1950</v>
      </c>
      <c r="G27" s="13">
        <v>335.84</v>
      </c>
      <c r="H27" s="13">
        <v>61.2</v>
      </c>
      <c r="I27" s="13">
        <v>12.59</v>
      </c>
      <c r="J27" s="13">
        <v>2.25</v>
      </c>
      <c r="K27" s="13">
        <v>83.96</v>
      </c>
      <c r="L27" s="13">
        <v>15.3</v>
      </c>
      <c r="M27" s="13">
        <v>2</v>
      </c>
      <c r="N27" s="13">
        <f t="shared" si="2"/>
        <v>513.14</v>
      </c>
      <c r="O27" s="13">
        <f t="shared" si="3"/>
        <v>1436.86</v>
      </c>
      <c r="P27" s="13">
        <v>671.68</v>
      </c>
      <c r="Q27" s="13">
        <v>122.4</v>
      </c>
      <c r="R27" s="13">
        <v>29.39</v>
      </c>
      <c r="S27" s="13">
        <v>5.4</v>
      </c>
      <c r="T27" s="13">
        <v>9.66</v>
      </c>
      <c r="U27" s="13">
        <v>1.8</v>
      </c>
      <c r="V27" s="13">
        <v>272.87</v>
      </c>
      <c r="W27" s="13">
        <v>49.68</v>
      </c>
      <c r="X27" s="17">
        <v>3</v>
      </c>
      <c r="Y27" s="13">
        <f t="shared" si="0"/>
        <v>1165.88</v>
      </c>
      <c r="Z27" s="13">
        <f t="shared" si="1"/>
        <v>3115.88</v>
      </c>
      <c r="AA27" s="9" t="s">
        <v>57</v>
      </c>
    </row>
    <row r="28" s="2" customFormat="1" ht="22" customHeight="1" spans="1:27">
      <c r="A28" s="13">
        <v>22</v>
      </c>
      <c r="B28" s="14" t="s">
        <v>67</v>
      </c>
      <c r="C28" s="16" t="s">
        <v>36</v>
      </c>
      <c r="D28" s="16" t="s">
        <v>37</v>
      </c>
      <c r="E28" s="17" t="s">
        <v>52</v>
      </c>
      <c r="F28" s="17"/>
      <c r="G28" s="17"/>
      <c r="H28" s="17"/>
      <c r="I28" s="18"/>
      <c r="J28" s="18"/>
      <c r="K28" s="17"/>
      <c r="L28" s="17"/>
      <c r="M28" s="17"/>
      <c r="N28" s="13"/>
      <c r="O28" s="13"/>
      <c r="P28" s="17"/>
      <c r="Q28" s="17">
        <v>13.6</v>
      </c>
      <c r="R28" s="18"/>
      <c r="S28" s="18">
        <v>0.6</v>
      </c>
      <c r="T28" s="17"/>
      <c r="U28" s="17">
        <v>0.2</v>
      </c>
      <c r="V28" s="17"/>
      <c r="W28" s="17">
        <v>5.52</v>
      </c>
      <c r="X28" s="17"/>
      <c r="Y28" s="13">
        <f t="shared" si="0"/>
        <v>19.92</v>
      </c>
      <c r="Z28" s="13">
        <f t="shared" si="1"/>
        <v>19.92</v>
      </c>
      <c r="AA28" s="9" t="s">
        <v>39</v>
      </c>
    </row>
    <row r="29" s="2" customFormat="1" ht="22" customHeight="1" spans="1:27">
      <c r="A29" s="13">
        <v>23</v>
      </c>
      <c r="B29" s="16" t="s">
        <v>68</v>
      </c>
      <c r="C29" s="16" t="s">
        <v>36</v>
      </c>
      <c r="D29" s="16" t="s">
        <v>37</v>
      </c>
      <c r="E29" s="17" t="s">
        <v>69</v>
      </c>
      <c r="F29" s="17">
        <v>1950</v>
      </c>
      <c r="G29" s="17">
        <v>335.84</v>
      </c>
      <c r="H29" s="17">
        <v>13.6</v>
      </c>
      <c r="I29" s="17">
        <v>12.59</v>
      </c>
      <c r="J29" s="17">
        <v>0.5</v>
      </c>
      <c r="K29" s="17">
        <v>83.96</v>
      </c>
      <c r="L29" s="17">
        <v>3.4</v>
      </c>
      <c r="M29" s="17">
        <v>2</v>
      </c>
      <c r="N29" s="13">
        <f t="shared" si="2"/>
        <v>451.89</v>
      </c>
      <c r="O29" s="13">
        <f t="shared" si="3"/>
        <v>1498.11</v>
      </c>
      <c r="P29" s="17">
        <v>671.68</v>
      </c>
      <c r="Q29" s="17">
        <v>27.2</v>
      </c>
      <c r="R29" s="17">
        <v>29.39</v>
      </c>
      <c r="S29" s="17">
        <v>1.2</v>
      </c>
      <c r="T29" s="17">
        <v>9.66</v>
      </c>
      <c r="U29" s="17">
        <v>0.4</v>
      </c>
      <c r="V29" s="17">
        <v>272.87</v>
      </c>
      <c r="W29" s="17">
        <v>11.04</v>
      </c>
      <c r="X29" s="17">
        <v>3</v>
      </c>
      <c r="Y29" s="13">
        <f t="shared" si="0"/>
        <v>1026.44</v>
      </c>
      <c r="Z29" s="13">
        <f t="shared" si="1"/>
        <v>2976.44</v>
      </c>
      <c r="AA29" s="9" t="s">
        <v>70</v>
      </c>
    </row>
    <row r="30" s="2" customFormat="1" ht="22" customHeight="1" spans="1:27">
      <c r="A30" s="13">
        <v>24</v>
      </c>
      <c r="B30" s="16" t="s">
        <v>71</v>
      </c>
      <c r="C30" s="16" t="s">
        <v>36</v>
      </c>
      <c r="D30" s="16" t="s">
        <v>37</v>
      </c>
      <c r="E30" s="17" t="s">
        <v>69</v>
      </c>
      <c r="F30" s="17">
        <v>1950</v>
      </c>
      <c r="G30" s="17">
        <v>335.84</v>
      </c>
      <c r="H30" s="17">
        <v>13.6</v>
      </c>
      <c r="I30" s="17">
        <v>12.59</v>
      </c>
      <c r="J30" s="17">
        <v>0.5</v>
      </c>
      <c r="K30" s="17">
        <v>83.96</v>
      </c>
      <c r="L30" s="17">
        <v>3.4</v>
      </c>
      <c r="M30" s="17">
        <v>2</v>
      </c>
      <c r="N30" s="13">
        <f t="shared" si="2"/>
        <v>451.89</v>
      </c>
      <c r="O30" s="13">
        <f t="shared" si="3"/>
        <v>1498.11</v>
      </c>
      <c r="P30" s="17">
        <v>671.68</v>
      </c>
      <c r="Q30" s="17">
        <v>27.2</v>
      </c>
      <c r="R30" s="17">
        <v>29.39</v>
      </c>
      <c r="S30" s="17">
        <v>1.2</v>
      </c>
      <c r="T30" s="17">
        <v>9.66</v>
      </c>
      <c r="U30" s="17">
        <v>0.4</v>
      </c>
      <c r="V30" s="17">
        <v>272.87</v>
      </c>
      <c r="W30" s="17">
        <v>11.04</v>
      </c>
      <c r="X30" s="17">
        <v>3</v>
      </c>
      <c r="Y30" s="13">
        <f t="shared" si="0"/>
        <v>1026.44</v>
      </c>
      <c r="Z30" s="13">
        <f t="shared" si="1"/>
        <v>2976.44</v>
      </c>
      <c r="AA30" s="9" t="s">
        <v>70</v>
      </c>
    </row>
    <row r="31" s="2" customFormat="1" ht="22" customHeight="1" spans="1:27">
      <c r="A31" s="13">
        <v>25</v>
      </c>
      <c r="B31" s="16" t="s">
        <v>72</v>
      </c>
      <c r="C31" s="16" t="s">
        <v>36</v>
      </c>
      <c r="D31" s="16" t="s">
        <v>37</v>
      </c>
      <c r="E31" s="17" t="s">
        <v>69</v>
      </c>
      <c r="F31" s="17">
        <v>1950</v>
      </c>
      <c r="G31" s="17">
        <v>335.84</v>
      </c>
      <c r="H31" s="17">
        <v>13.6</v>
      </c>
      <c r="I31" s="17">
        <v>12.59</v>
      </c>
      <c r="J31" s="17">
        <v>0.5</v>
      </c>
      <c r="K31" s="17">
        <v>83.96</v>
      </c>
      <c r="L31" s="17">
        <v>3.4</v>
      </c>
      <c r="M31" s="17">
        <v>2</v>
      </c>
      <c r="N31" s="13">
        <f t="shared" si="2"/>
        <v>451.89</v>
      </c>
      <c r="O31" s="13">
        <f t="shared" si="3"/>
        <v>1498.11</v>
      </c>
      <c r="P31" s="17">
        <v>671.68</v>
      </c>
      <c r="Q31" s="17">
        <v>27.2</v>
      </c>
      <c r="R31" s="17">
        <v>29.39</v>
      </c>
      <c r="S31" s="17">
        <v>1.2</v>
      </c>
      <c r="T31" s="17">
        <v>9.66</v>
      </c>
      <c r="U31" s="17">
        <v>0.4</v>
      </c>
      <c r="V31" s="17">
        <v>272.87</v>
      </c>
      <c r="W31" s="17">
        <v>11.04</v>
      </c>
      <c r="X31" s="17">
        <v>3</v>
      </c>
      <c r="Y31" s="13">
        <f t="shared" si="0"/>
        <v>1026.44</v>
      </c>
      <c r="Z31" s="13">
        <f t="shared" si="1"/>
        <v>2976.44</v>
      </c>
      <c r="AA31" s="9" t="s">
        <v>70</v>
      </c>
    </row>
    <row r="32" s="2" customFormat="1" ht="22" customHeight="1" spans="1:27">
      <c r="A32" s="13">
        <v>26</v>
      </c>
      <c r="B32" s="16" t="s">
        <v>73</v>
      </c>
      <c r="C32" s="16" t="s">
        <v>36</v>
      </c>
      <c r="D32" s="16" t="s">
        <v>37</v>
      </c>
      <c r="E32" s="17" t="s">
        <v>69</v>
      </c>
      <c r="F32" s="17">
        <v>1950</v>
      </c>
      <c r="G32" s="17">
        <v>335.84</v>
      </c>
      <c r="H32" s="17">
        <v>13.6</v>
      </c>
      <c r="I32" s="17">
        <v>12.59</v>
      </c>
      <c r="J32" s="17">
        <v>0.5</v>
      </c>
      <c r="K32" s="17">
        <v>83.96</v>
      </c>
      <c r="L32" s="17">
        <v>3.4</v>
      </c>
      <c r="M32" s="17">
        <v>2</v>
      </c>
      <c r="N32" s="13">
        <f t="shared" si="2"/>
        <v>451.89</v>
      </c>
      <c r="O32" s="13">
        <f t="shared" si="3"/>
        <v>1498.11</v>
      </c>
      <c r="P32" s="17">
        <v>671.68</v>
      </c>
      <c r="Q32" s="17">
        <v>27.2</v>
      </c>
      <c r="R32" s="17">
        <v>29.39</v>
      </c>
      <c r="S32" s="17">
        <v>1.2</v>
      </c>
      <c r="T32" s="17">
        <v>9.66</v>
      </c>
      <c r="U32" s="17">
        <v>0.4</v>
      </c>
      <c r="V32" s="17">
        <v>272.87</v>
      </c>
      <c r="W32" s="17">
        <v>11.04</v>
      </c>
      <c r="X32" s="17">
        <v>3</v>
      </c>
      <c r="Y32" s="13">
        <f t="shared" si="0"/>
        <v>1026.44</v>
      </c>
      <c r="Z32" s="13">
        <f t="shared" si="1"/>
        <v>2976.44</v>
      </c>
      <c r="AA32" s="9" t="s">
        <v>70</v>
      </c>
    </row>
    <row r="33" s="2" customFormat="1" ht="22" customHeight="1" spans="1:27">
      <c r="A33" s="13">
        <v>27</v>
      </c>
      <c r="B33" s="16" t="s">
        <v>74</v>
      </c>
      <c r="C33" s="16" t="s">
        <v>36</v>
      </c>
      <c r="D33" s="16" t="s">
        <v>37</v>
      </c>
      <c r="E33" s="17" t="s">
        <v>69</v>
      </c>
      <c r="F33" s="17">
        <v>1950</v>
      </c>
      <c r="G33" s="17">
        <v>335.84</v>
      </c>
      <c r="H33" s="17">
        <v>13.6</v>
      </c>
      <c r="I33" s="17">
        <v>12.59</v>
      </c>
      <c r="J33" s="17">
        <v>0.5</v>
      </c>
      <c r="K33" s="17">
        <v>83.96</v>
      </c>
      <c r="L33" s="17">
        <v>3.4</v>
      </c>
      <c r="M33" s="17">
        <v>2</v>
      </c>
      <c r="N33" s="13">
        <f t="shared" si="2"/>
        <v>451.89</v>
      </c>
      <c r="O33" s="13">
        <f t="shared" si="3"/>
        <v>1498.11</v>
      </c>
      <c r="P33" s="17">
        <v>671.68</v>
      </c>
      <c r="Q33" s="17">
        <v>27.2</v>
      </c>
      <c r="R33" s="17">
        <v>29.39</v>
      </c>
      <c r="S33" s="17">
        <v>1.2</v>
      </c>
      <c r="T33" s="17">
        <v>9.66</v>
      </c>
      <c r="U33" s="17">
        <v>0.4</v>
      </c>
      <c r="V33" s="17">
        <v>272.87</v>
      </c>
      <c r="W33" s="17">
        <v>11.04</v>
      </c>
      <c r="X33" s="17">
        <v>3</v>
      </c>
      <c r="Y33" s="13">
        <f t="shared" si="0"/>
        <v>1026.44</v>
      </c>
      <c r="Z33" s="13">
        <f t="shared" si="1"/>
        <v>2976.44</v>
      </c>
      <c r="AA33" s="9" t="s">
        <v>70</v>
      </c>
    </row>
    <row r="34" s="2" customFormat="1" ht="22" customHeight="1" spans="1:27">
      <c r="A34" s="13">
        <v>28</v>
      </c>
      <c r="B34" s="16" t="s">
        <v>75</v>
      </c>
      <c r="C34" s="16" t="s">
        <v>36</v>
      </c>
      <c r="D34" s="16" t="s">
        <v>37</v>
      </c>
      <c r="E34" s="17" t="s">
        <v>69</v>
      </c>
      <c r="F34" s="17">
        <v>1950</v>
      </c>
      <c r="G34" s="17">
        <v>335.84</v>
      </c>
      <c r="H34" s="17">
        <v>13.6</v>
      </c>
      <c r="I34" s="17">
        <v>12.59</v>
      </c>
      <c r="J34" s="17">
        <v>0.5</v>
      </c>
      <c r="K34" s="17">
        <v>83.96</v>
      </c>
      <c r="L34" s="17">
        <v>3.4</v>
      </c>
      <c r="M34" s="17">
        <v>2</v>
      </c>
      <c r="N34" s="13">
        <f t="shared" si="2"/>
        <v>451.89</v>
      </c>
      <c r="O34" s="13">
        <f t="shared" si="3"/>
        <v>1498.11</v>
      </c>
      <c r="P34" s="17">
        <v>671.68</v>
      </c>
      <c r="Q34" s="17">
        <v>27.2</v>
      </c>
      <c r="R34" s="17">
        <v>29.39</v>
      </c>
      <c r="S34" s="17">
        <v>1.2</v>
      </c>
      <c r="T34" s="17">
        <v>9.66</v>
      </c>
      <c r="U34" s="17">
        <v>0.4</v>
      </c>
      <c r="V34" s="17">
        <v>272.87</v>
      </c>
      <c r="W34" s="17">
        <v>11.04</v>
      </c>
      <c r="X34" s="17">
        <v>3</v>
      </c>
      <c r="Y34" s="13">
        <f t="shared" si="0"/>
        <v>1026.44</v>
      </c>
      <c r="Z34" s="13">
        <f t="shared" si="1"/>
        <v>2976.44</v>
      </c>
      <c r="AA34" s="9" t="s">
        <v>70</v>
      </c>
    </row>
    <row r="35" s="2" customFormat="1" ht="22" customHeight="1" spans="1:27">
      <c r="A35" s="13">
        <v>29</v>
      </c>
      <c r="B35" s="16" t="s">
        <v>76</v>
      </c>
      <c r="C35" s="16" t="s">
        <v>36</v>
      </c>
      <c r="D35" s="16" t="s">
        <v>37</v>
      </c>
      <c r="E35" s="17" t="s">
        <v>69</v>
      </c>
      <c r="F35" s="17">
        <v>1950</v>
      </c>
      <c r="G35" s="17">
        <v>335.84</v>
      </c>
      <c r="H35" s="17">
        <v>13.6</v>
      </c>
      <c r="I35" s="17">
        <v>12.59</v>
      </c>
      <c r="J35" s="17">
        <v>0.5</v>
      </c>
      <c r="K35" s="17">
        <v>83.96</v>
      </c>
      <c r="L35" s="17">
        <v>3.4</v>
      </c>
      <c r="M35" s="17">
        <v>2</v>
      </c>
      <c r="N35" s="13">
        <f t="shared" si="2"/>
        <v>451.89</v>
      </c>
      <c r="O35" s="13">
        <f t="shared" si="3"/>
        <v>1498.11</v>
      </c>
      <c r="P35" s="17">
        <v>671.68</v>
      </c>
      <c r="Q35" s="17">
        <v>27.2</v>
      </c>
      <c r="R35" s="17">
        <v>29.39</v>
      </c>
      <c r="S35" s="17">
        <v>1.2</v>
      </c>
      <c r="T35" s="17">
        <v>9.66</v>
      </c>
      <c r="U35" s="17">
        <v>0.4</v>
      </c>
      <c r="V35" s="17">
        <v>272.87</v>
      </c>
      <c r="W35" s="17">
        <v>11.04</v>
      </c>
      <c r="X35" s="17">
        <v>3</v>
      </c>
      <c r="Y35" s="13">
        <f t="shared" si="0"/>
        <v>1026.44</v>
      </c>
      <c r="Z35" s="13">
        <f t="shared" si="1"/>
        <v>2976.44</v>
      </c>
      <c r="AA35" s="9" t="s">
        <v>70</v>
      </c>
    </row>
    <row r="36" s="2" customFormat="1" ht="22" customHeight="1" spans="1:27">
      <c r="A36" s="13">
        <v>30</v>
      </c>
      <c r="B36" s="16" t="s">
        <v>77</v>
      </c>
      <c r="C36" s="16" t="s">
        <v>36</v>
      </c>
      <c r="D36" s="16" t="s">
        <v>37</v>
      </c>
      <c r="E36" s="17" t="s">
        <v>69</v>
      </c>
      <c r="F36" s="17">
        <v>1950</v>
      </c>
      <c r="G36" s="17">
        <v>335.84</v>
      </c>
      <c r="H36" s="17">
        <v>13.6</v>
      </c>
      <c r="I36" s="17">
        <v>12.59</v>
      </c>
      <c r="J36" s="17">
        <v>0.5</v>
      </c>
      <c r="K36" s="17">
        <v>83.96</v>
      </c>
      <c r="L36" s="17">
        <v>3.4</v>
      </c>
      <c r="M36" s="17">
        <v>2</v>
      </c>
      <c r="N36" s="13">
        <f t="shared" si="2"/>
        <v>451.89</v>
      </c>
      <c r="O36" s="13">
        <f t="shared" si="3"/>
        <v>1498.11</v>
      </c>
      <c r="P36" s="17">
        <v>671.68</v>
      </c>
      <c r="Q36" s="17">
        <v>27.2</v>
      </c>
      <c r="R36" s="17">
        <v>29.39</v>
      </c>
      <c r="S36" s="17">
        <v>1.2</v>
      </c>
      <c r="T36" s="17">
        <v>9.66</v>
      </c>
      <c r="U36" s="17">
        <v>0.4</v>
      </c>
      <c r="V36" s="17">
        <v>272.87</v>
      </c>
      <c r="W36" s="17">
        <v>11.04</v>
      </c>
      <c r="X36" s="17">
        <v>3</v>
      </c>
      <c r="Y36" s="13">
        <f t="shared" si="0"/>
        <v>1026.44</v>
      </c>
      <c r="Z36" s="13">
        <f t="shared" si="1"/>
        <v>2976.44</v>
      </c>
      <c r="AA36" s="9" t="s">
        <v>70</v>
      </c>
    </row>
    <row r="37" s="2" customFormat="1" ht="22" customHeight="1" spans="1:27">
      <c r="A37" s="13">
        <v>31</v>
      </c>
      <c r="B37" s="16" t="s">
        <v>78</v>
      </c>
      <c r="C37" s="16" t="s">
        <v>36</v>
      </c>
      <c r="D37" s="16" t="s">
        <v>37</v>
      </c>
      <c r="E37" s="17" t="s">
        <v>69</v>
      </c>
      <c r="F37" s="17">
        <v>1950</v>
      </c>
      <c r="G37" s="17">
        <v>335.84</v>
      </c>
      <c r="H37" s="17">
        <v>13.6</v>
      </c>
      <c r="I37" s="17">
        <v>12.59</v>
      </c>
      <c r="J37" s="17">
        <v>0.5</v>
      </c>
      <c r="K37" s="17">
        <v>83.96</v>
      </c>
      <c r="L37" s="17">
        <v>3.4</v>
      </c>
      <c r="M37" s="17">
        <v>2</v>
      </c>
      <c r="N37" s="13">
        <f t="shared" si="2"/>
        <v>451.89</v>
      </c>
      <c r="O37" s="13">
        <f t="shared" si="3"/>
        <v>1498.11</v>
      </c>
      <c r="P37" s="17">
        <v>671.68</v>
      </c>
      <c r="Q37" s="17">
        <v>27.2</v>
      </c>
      <c r="R37" s="17">
        <v>29.39</v>
      </c>
      <c r="S37" s="17">
        <v>1.2</v>
      </c>
      <c r="T37" s="17">
        <v>9.66</v>
      </c>
      <c r="U37" s="17">
        <v>0.4</v>
      </c>
      <c r="V37" s="17">
        <v>272.87</v>
      </c>
      <c r="W37" s="17">
        <v>11.04</v>
      </c>
      <c r="X37" s="17">
        <v>3</v>
      </c>
      <c r="Y37" s="13">
        <f t="shared" si="0"/>
        <v>1026.44</v>
      </c>
      <c r="Z37" s="13">
        <f t="shared" si="1"/>
        <v>2976.44</v>
      </c>
      <c r="AA37" s="9" t="s">
        <v>70</v>
      </c>
    </row>
    <row r="38" s="2" customFormat="1" ht="22" customHeight="1" spans="1:27">
      <c r="A38" s="13">
        <v>32</v>
      </c>
      <c r="B38" s="16" t="s">
        <v>79</v>
      </c>
      <c r="C38" s="16" t="s">
        <v>36</v>
      </c>
      <c r="D38" s="16" t="s">
        <v>37</v>
      </c>
      <c r="E38" s="17" t="s">
        <v>69</v>
      </c>
      <c r="F38" s="17">
        <v>1950</v>
      </c>
      <c r="G38" s="17">
        <v>335.84</v>
      </c>
      <c r="H38" s="17">
        <v>671.68</v>
      </c>
      <c r="I38" s="17">
        <v>12.59</v>
      </c>
      <c r="J38" s="17">
        <v>0.5</v>
      </c>
      <c r="K38" s="17">
        <v>83.96</v>
      </c>
      <c r="L38" s="17">
        <v>3.4</v>
      </c>
      <c r="M38" s="17">
        <v>2</v>
      </c>
      <c r="N38" s="13">
        <f t="shared" si="2"/>
        <v>1109.97</v>
      </c>
      <c r="O38" s="13">
        <f t="shared" si="3"/>
        <v>840.03</v>
      </c>
      <c r="P38" s="17">
        <v>671.68</v>
      </c>
      <c r="Q38" s="17">
        <v>1343.36</v>
      </c>
      <c r="R38" s="17">
        <v>29.39</v>
      </c>
      <c r="S38" s="17">
        <v>1.2</v>
      </c>
      <c r="T38" s="17">
        <v>9.66</v>
      </c>
      <c r="U38" s="17">
        <v>0.4</v>
      </c>
      <c r="V38" s="17">
        <v>272.87</v>
      </c>
      <c r="W38" s="17">
        <v>11.04</v>
      </c>
      <c r="X38" s="17">
        <v>3</v>
      </c>
      <c r="Y38" s="13">
        <f t="shared" si="0"/>
        <v>2342.6</v>
      </c>
      <c r="Z38" s="13">
        <f t="shared" si="1"/>
        <v>4292.6</v>
      </c>
      <c r="AA38" s="9" t="s">
        <v>70</v>
      </c>
    </row>
    <row r="39" s="2" customFormat="1" ht="22" customHeight="1" spans="1:27">
      <c r="A39" s="13">
        <v>33</v>
      </c>
      <c r="B39" s="16" t="s">
        <v>80</v>
      </c>
      <c r="C39" s="16" t="s">
        <v>36</v>
      </c>
      <c r="D39" s="16" t="s">
        <v>37</v>
      </c>
      <c r="E39" s="17" t="s">
        <v>69</v>
      </c>
      <c r="F39" s="17">
        <v>1950</v>
      </c>
      <c r="G39" s="17">
        <v>335.84</v>
      </c>
      <c r="H39" s="17">
        <v>671.68</v>
      </c>
      <c r="I39" s="17">
        <v>12.59</v>
      </c>
      <c r="J39" s="17">
        <v>0.5</v>
      </c>
      <c r="K39" s="17">
        <v>83.96</v>
      </c>
      <c r="L39" s="17">
        <v>3.4</v>
      </c>
      <c r="M39" s="17">
        <v>2</v>
      </c>
      <c r="N39" s="13">
        <f t="shared" si="2"/>
        <v>1109.97</v>
      </c>
      <c r="O39" s="13">
        <f t="shared" si="3"/>
        <v>840.03</v>
      </c>
      <c r="P39" s="17">
        <v>671.68</v>
      </c>
      <c r="Q39" s="17">
        <v>1343.36</v>
      </c>
      <c r="R39" s="17">
        <v>29.39</v>
      </c>
      <c r="S39" s="17">
        <v>1.2</v>
      </c>
      <c r="T39" s="17">
        <v>9.66</v>
      </c>
      <c r="U39" s="17">
        <v>0.4</v>
      </c>
      <c r="V39" s="17">
        <v>272.87</v>
      </c>
      <c r="W39" s="17">
        <v>11.04</v>
      </c>
      <c r="X39" s="17">
        <v>3</v>
      </c>
      <c r="Y39" s="13">
        <f t="shared" si="0"/>
        <v>2342.6</v>
      </c>
      <c r="Z39" s="13">
        <f t="shared" si="1"/>
        <v>4292.6</v>
      </c>
      <c r="AA39" s="9" t="s">
        <v>70</v>
      </c>
    </row>
    <row r="40" s="2" customFormat="1" ht="22" customHeight="1" spans="1:27">
      <c r="A40" s="13" t="s">
        <v>16</v>
      </c>
      <c r="B40" s="13"/>
      <c r="C40" s="13"/>
      <c r="D40" s="13"/>
      <c r="E40" s="13"/>
      <c r="F40" s="17">
        <f>SUM(F7:F39)</f>
        <v>53144.88</v>
      </c>
      <c r="G40" s="17">
        <f>SUM(G7:G39)</f>
        <v>7052.64</v>
      </c>
      <c r="H40" s="17">
        <f t="shared" ref="G40:Z40" si="4">SUM(H7:H39)</f>
        <v>2512.96</v>
      </c>
      <c r="I40" s="17">
        <f t="shared" si="4"/>
        <v>264.39</v>
      </c>
      <c r="J40" s="17">
        <f t="shared" si="4"/>
        <v>44</v>
      </c>
      <c r="K40" s="17">
        <f t="shared" si="4"/>
        <v>1763.16</v>
      </c>
      <c r="L40" s="17">
        <f t="shared" si="4"/>
        <v>299.2</v>
      </c>
      <c r="M40" s="17">
        <f t="shared" si="4"/>
        <v>42</v>
      </c>
      <c r="N40" s="17">
        <f t="shared" si="4"/>
        <v>11978.35</v>
      </c>
      <c r="O40" s="17">
        <f t="shared" si="4"/>
        <v>41166.53</v>
      </c>
      <c r="P40" s="17">
        <f t="shared" si="4"/>
        <v>14105.28</v>
      </c>
      <c r="Q40" s="17">
        <f t="shared" si="4"/>
        <v>5202.72</v>
      </c>
      <c r="R40" s="17">
        <f t="shared" si="4"/>
        <v>617.19</v>
      </c>
      <c r="S40" s="17">
        <f t="shared" si="4"/>
        <v>113.4</v>
      </c>
      <c r="T40" s="17">
        <f t="shared" si="4"/>
        <v>202.86</v>
      </c>
      <c r="U40" s="17">
        <f t="shared" si="4"/>
        <v>37.8</v>
      </c>
      <c r="V40" s="17">
        <f t="shared" si="4"/>
        <v>5730.27</v>
      </c>
      <c r="W40" s="17">
        <f t="shared" si="4"/>
        <v>1043.28</v>
      </c>
      <c r="X40" s="17">
        <f t="shared" si="4"/>
        <v>63</v>
      </c>
      <c r="Y40" s="17">
        <f t="shared" si="4"/>
        <v>27115.8</v>
      </c>
      <c r="Z40" s="17">
        <f t="shared" si="4"/>
        <v>80260.68</v>
      </c>
      <c r="AA40" s="9"/>
    </row>
    <row r="41" s="1" customFormat="1" ht="23" customHeight="1" spans="1:27">
      <c r="A41" s="19"/>
      <c r="B41" s="19"/>
      <c r="C41" s="19"/>
      <c r="D41" s="19"/>
      <c r="E41" s="20"/>
      <c r="F41" s="21"/>
      <c r="G41" s="21"/>
      <c r="H41" s="21"/>
      <c r="I41" s="21"/>
      <c r="J41" s="22"/>
      <c r="K41" s="22"/>
      <c r="L41" s="22"/>
      <c r="M41" s="22"/>
      <c r="N41" s="22"/>
      <c r="O41" s="22"/>
      <c r="P41" s="21"/>
      <c r="Q41" s="21"/>
      <c r="R41" s="21"/>
      <c r="S41" s="22"/>
      <c r="T41" s="22"/>
      <c r="U41" s="22"/>
      <c r="V41" s="22"/>
      <c r="W41" s="22"/>
      <c r="X41" s="22"/>
      <c r="Y41" s="22"/>
      <c r="Z41" s="23"/>
      <c r="AA41" s="3"/>
    </row>
    <row r="42" s="1" customFormat="1" spans="1:27">
      <c r="X42" s="24"/>
      <c r="AA42" s="3"/>
    </row>
    <row r="43" s="1" customFormat="1" spans="1:27">
      <c r="X43" s="24"/>
      <c r="AA43" s="3"/>
    </row>
    <row r="44" s="1" customFormat="1" spans="1:27">
      <c r="V44" s="25"/>
      <c r="W44" s="25"/>
      <c r="X44" s="24"/>
      <c r="AA44" s="3"/>
    </row>
    <row r="45" s="1" customFormat="1" spans="1:27">
      <c r="V45" s="26"/>
      <c r="W45" s="26"/>
      <c r="X45" s="24"/>
      <c r="AA45" s="3"/>
    </row>
    <row r="46" s="1" customFormat="1" spans="1:27">
      <c r="X46" s="24"/>
      <c r="AA46" s="3"/>
    </row>
    <row r="47" s="1" customFormat="1" spans="1:27">
      <c r="X47" s="24"/>
      <c r="AA47" s="3"/>
    </row>
    <row r="48" s="1" customFormat="1" spans="1:27">
      <c r="X48" s="24"/>
      <c r="AA48" s="3"/>
    </row>
    <row r="49" s="1" customFormat="1" spans="24:27">
      <c r="X49" s="24"/>
      <c r="AA49" s="3"/>
    </row>
    <row r="50" s="1" customFormat="1" spans="24:27">
      <c r="X50" s="24"/>
      <c r="AA50" s="3"/>
    </row>
    <row r="51" s="1" customFormat="1" spans="24:27">
      <c r="X51" s="24"/>
      <c r="AA51" s="3"/>
    </row>
    <row r="52" s="1" customFormat="1" spans="24:27">
      <c r="X52" s="24"/>
      <c r="AA52" s="3"/>
    </row>
    <row r="53" s="1" customFormat="1" spans="24:27">
      <c r="X53" s="24"/>
      <c r="AA53" s="3"/>
    </row>
    <row r="54" s="1" customFormat="1" spans="24:27">
      <c r="X54" s="24"/>
      <c r="AA54" s="3"/>
    </row>
    <row r="55" s="1" customFormat="1" spans="24:27">
      <c r="X55" s="24"/>
      <c r="AA55" s="3"/>
    </row>
    <row r="56" s="1" customFormat="1" spans="24:27">
      <c r="X56" s="24"/>
      <c r="AA56" s="3"/>
    </row>
  </sheetData>
  <mergeCells count="19">
    <mergeCell ref="A1:B1"/>
    <mergeCell ref="A2:AA2"/>
    <mergeCell ref="A3:E3"/>
    <mergeCell ref="F3:AA3"/>
    <mergeCell ref="B4:E4"/>
    <mergeCell ref="F4:AA4"/>
    <mergeCell ref="G5:N5"/>
    <mergeCell ref="P5:X5"/>
    <mergeCell ref="A40:E40"/>
    <mergeCell ref="A4:A6"/>
    <mergeCell ref="B5:B6"/>
    <mergeCell ref="C5:C6"/>
    <mergeCell ref="D5:D6"/>
    <mergeCell ref="E5:E6"/>
    <mergeCell ref="F5:F6"/>
    <mergeCell ref="O5:O6"/>
    <mergeCell ref="Y5:Y6"/>
    <mergeCell ref="Z5:Z6"/>
    <mergeCell ref="AA5:AA6"/>
  </mergeCells>
  <printOptions horizontalCentered="1"/>
  <pageMargins left="0.314583333333333" right="0.156944444444444" top="0.904861111111111" bottom="0.629861111111111" header="0.550694444444444" footer="0.511805555555556"/>
  <pageSetup paperSize="9" scale="6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2017-07-11T07:57:00Z</dcterms:created>
  <dcterms:modified xsi:type="dcterms:W3CDTF">2025-11-12T02:57:18Z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</vt:lpwstr>
  </property>
  <property fmtid="{D5CDD505-2E9C-101B-9397-08002B2CF9AE}" pid="4" name="ICV">
    <vt:lpwstr>6F9F52390DCA4F94B4FDDB623E7A9992_13</vt:lpwstr>
  </property>
</Properties>
</file>