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<sst xmlns="http://schemas.openxmlformats.org/spreadsheetml/2006/main" count="54" uniqueCount="43">
  <si>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附件6</t>
  </si>
  <si>
    <t>2025年10月公益性岗位人员岗位补贴申请表</t>
  </si>
  <si>
    <t>单位名称（盖章）：中阳县司法局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</si>
  <si>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</si>
  <si>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</si>
  <si>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</si>
  <si>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</si>
  <si>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</si>
  <si>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</si>
  <si>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</si>
  <si>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</si>
  <si>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</si>
  <si>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</si>
  <si>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</si>
  <si>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</si>
  <si>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</si>
  <si>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</si>
  <si>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</si>
  <si>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</si>
  <si>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</si>
  <si>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</si>
  <si>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</si>
  <si>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</si>
  <si>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</si>
  <si>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</si>
  <si>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</si>
  <si>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</si>
  <si>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</si>
  <si>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</si>
  <si>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</si>
  <si>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</si>
  <si>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</si>
  <si>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</si>
  <si>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</si>
  <si>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</si>
  <si>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高如霞</t>
  </si>
  <si>
    <t>女</t>
  </si>
  <si>
    <t>***</t>
  </si>
  <si>
    <t>许云鑫</t>
  </si>
  <si>
    <t>王桠</t>
  </si>
  <si>
    <t>2022.9.1</t>
  </si>
  <si>
    <t>张慧林</t>
  </si>
  <si>
    <t>高菲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</si>
</sst>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view="pageBreakPreview" zoomScaleNormal="100" workbookViewId="0">
      <pane ySplit="2" topLeftCell="A3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2" t="s">
        <v>0</v>
      </c>
      <c r="B1" s="2"/>
      <c r="AA1" s="3"/>
    </row>
    <row r="2" s="1" customFormat="1" ht="37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1" customFormat="1" ht="25" customHeight="1" spans="1:27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="1" customFormat="1" ht="25" customHeight="1" spans="1:27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1" customFormat="1" ht="30" customHeight="1" spans="1:27">
      <c r="A5" s="7"/>
      <c r="B5" s="7" t="s">
        <v>7</v>
      </c>
      <c r="C5" s="7" t="s">
        <v>8</v>
      </c>
      <c r="D5" s="7" t="s">
        <v>9</v>
      </c>
      <c r="E5" s="7" t="s">
        <v>10</v>
      </c>
      <c r="F5" s="8" t="s">
        <v>11</v>
      </c>
      <c r="G5" s="8" t="s">
        <v>12</v>
      </c>
      <c r="H5" s="8"/>
      <c r="I5" s="8"/>
      <c r="J5" s="8"/>
      <c r="K5" s="8"/>
      <c r="L5" s="8"/>
      <c r="M5" s="8"/>
      <c r="N5" s="8"/>
      <c r="O5" s="8" t="s">
        <v>13</v>
      </c>
      <c r="P5" s="8" t="s">
        <v>14</v>
      </c>
      <c r="Q5" s="8"/>
      <c r="R5" s="8"/>
      <c r="S5" s="8"/>
      <c r="T5" s="8"/>
      <c r="U5" s="8"/>
      <c r="V5" s="8"/>
      <c r="W5" s="8"/>
      <c r="X5" s="8"/>
      <c r="Y5" s="7" t="s">
        <v>15</v>
      </c>
      <c r="Z5" s="7" t="s">
        <v>16</v>
      </c>
      <c r="AA5" s="9" t="s">
        <v>17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18</v>
      </c>
      <c r="H6" s="10" t="s">
        <v>19</v>
      </c>
      <c r="I6" s="11" t="s">
        <v>20</v>
      </c>
      <c r="J6" s="10" t="s">
        <v>21</v>
      </c>
      <c r="K6" s="11" t="s">
        <v>22</v>
      </c>
      <c r="L6" s="11" t="s">
        <v>23</v>
      </c>
      <c r="M6" s="11" t="s">
        <v>24</v>
      </c>
      <c r="N6" s="8" t="s">
        <v>25</v>
      </c>
      <c r="O6" s="8"/>
      <c r="P6" s="10" t="s">
        <v>26</v>
      </c>
      <c r="Q6" s="10" t="s">
        <v>27</v>
      </c>
      <c r="R6" s="11" t="s">
        <v>28</v>
      </c>
      <c r="S6" s="10" t="s">
        <v>29</v>
      </c>
      <c r="T6" s="11" t="s">
        <v>30</v>
      </c>
      <c r="U6" s="10" t="s">
        <v>31</v>
      </c>
      <c r="V6" s="11" t="s">
        <v>32</v>
      </c>
      <c r="W6" s="11" t="s">
        <v>33</v>
      </c>
      <c r="X6" s="11" t="s">
        <v>34</v>
      </c>
      <c r="Y6" s="7"/>
      <c r="Z6" s="7"/>
      <c r="AA6" s="9"/>
    </row>
    <row r="7" s="1" customFormat="1" ht="23" customHeight="1" spans="1:27">
      <c r="A7" s="8"/>
      <c r="B7" s="12" t="s">
        <v>35</v>
      </c>
      <c r="C7" s="13" t="s">
        <v>36</v>
      </c>
      <c r="D7" s="12" t="s">
        <v>37</v>
      </c>
      <c r="E7" s="14">
        <v>2025.08</v>
      </c>
      <c r="F7" s="15">
        <v>1950</v>
      </c>
      <c r="G7" s="15">
        <v>335.84</v>
      </c>
      <c r="H7" s="15"/>
      <c r="I7" s="16">
        <v>12.59</v>
      </c>
      <c r="J7" s="16"/>
      <c r="K7" s="15">
        <v>83.96</v>
      </c>
      <c r="L7" s="15"/>
      <c r="M7" s="15">
        <v>2</v>
      </c>
      <c r="N7" s="15">
        <f>SUM(G7:M7)</f>
        <v>434.39</v>
      </c>
      <c r="O7" s="15">
        <f t="shared" ref="O7:O12" si="0">F7-N7</f>
        <v>1515.61</v>
      </c>
      <c r="P7" s="15">
        <v>671.68</v>
      </c>
      <c r="Q7" s="15"/>
      <c r="R7" s="16">
        <v>29.39</v>
      </c>
      <c r="S7" s="16"/>
      <c r="T7" s="15">
        <v>9.66</v>
      </c>
      <c r="U7" s="15"/>
      <c r="V7" s="15">
        <v>272.87</v>
      </c>
      <c r="W7" s="15"/>
      <c r="X7" s="15">
        <v>3</v>
      </c>
      <c r="Y7" s="15">
        <f t="shared" ref="Y7:Y11" si="1">SUM(P7:X7)</f>
        <v>986.6</v>
      </c>
      <c r="Z7" s="8">
        <f t="shared" ref="Z7:Z11" si="2">F7+Y7</f>
        <v>2936.6</v>
      </c>
      <c r="AA7" s="5"/>
    </row>
    <row r="8" s="1" customFormat="1" ht="23" customHeight="1" spans="1:27">
      <c r="A8" s="8"/>
      <c r="B8" s="12" t="s">
        <v>38</v>
      </c>
      <c r="C8" s="13" t="s">
        <v>36</v>
      </c>
      <c r="D8" s="12" t="s">
        <v>37</v>
      </c>
      <c r="E8" s="14">
        <v>2025.08</v>
      </c>
      <c r="F8" s="15">
        <v>1950</v>
      </c>
      <c r="G8" s="15">
        <v>335.84</v>
      </c>
      <c r="H8" s="15"/>
      <c r="I8" s="16">
        <v>12.59</v>
      </c>
      <c r="J8" s="16"/>
      <c r="K8" s="15">
        <v>83.96</v>
      </c>
      <c r="L8" s="15"/>
      <c r="M8" s="15">
        <v>2</v>
      </c>
      <c r="N8" s="15">
        <f>SUM(G8:M8)</f>
        <v>434.39</v>
      </c>
      <c r="O8" s="15">
        <f t="shared" si="0"/>
        <v>1515.61</v>
      </c>
      <c r="P8" s="15">
        <v>671.68</v>
      </c>
      <c r="Q8" s="15"/>
      <c r="R8" s="16">
        <v>29.39</v>
      </c>
      <c r="S8" s="16"/>
      <c r="T8" s="15">
        <v>9.66</v>
      </c>
      <c r="U8" s="15"/>
      <c r="V8" s="15">
        <v>272.87</v>
      </c>
      <c r="W8" s="15"/>
      <c r="X8" s="15">
        <v>3</v>
      </c>
      <c r="Y8" s="15">
        <f t="shared" si="1"/>
        <v>986.6</v>
      </c>
      <c r="Z8" s="8">
        <f t="shared" si="2"/>
        <v>2936.6</v>
      </c>
      <c r="AA8" s="17"/>
    </row>
    <row r="9" s="1" customFormat="1" ht="23" customHeight="1" spans="1:27">
      <c r="A9" s="8"/>
      <c r="B9" s="12" t="s">
        <v>39</v>
      </c>
      <c r="C9" s="13" t="s">
        <v>36</v>
      </c>
      <c r="D9" s="12" t="s">
        <v>37</v>
      </c>
      <c r="E9" s="14" t="s">
        <v>40</v>
      </c>
      <c r="F9" s="15"/>
      <c r="G9" s="15"/>
      <c r="H9" s="15">
        <v>6.8</v>
      </c>
      <c r="I9" s="16"/>
      <c r="J9" s="16">
        <v>0.25</v>
      </c>
      <c r="K9" s="15"/>
      <c r="L9" s="15">
        <v>1.7</v>
      </c>
      <c r="M9" s="15"/>
      <c r="N9" s="15">
        <f>SUM(G9:M9)</f>
        <v>8.75</v>
      </c>
      <c r="O9" s="15">
        <f t="shared" si="0"/>
        <v>-8.75</v>
      </c>
      <c r="P9" s="15"/>
      <c r="Q9" s="15">
        <v>13.6</v>
      </c>
      <c r="R9" s="16"/>
      <c r="S9" s="16">
        <v>0.6</v>
      </c>
      <c r="T9" s="15"/>
      <c r="U9" s="15">
        <v>0.2</v>
      </c>
      <c r="V9" s="15"/>
      <c r="W9" s="15">
        <v>5.52</v>
      </c>
      <c r="X9" s="15"/>
      <c r="Y9" s="15">
        <f t="shared" si="1"/>
        <v>19.92</v>
      </c>
      <c r="Z9" s="8">
        <f t="shared" si="2"/>
        <v>19.92</v>
      </c>
      <c r="AA9" s="5"/>
    </row>
    <row r="10" s="1" customFormat="1" ht="23" customHeight="1" spans="1:27">
      <c r="A10" s="8"/>
      <c r="B10" s="12" t="s">
        <v>41</v>
      </c>
      <c r="C10" s="13" t="s">
        <v>36</v>
      </c>
      <c r="D10" s="12" t="s">
        <v>37</v>
      </c>
      <c r="E10" s="14" t="s">
        <v>40</v>
      </c>
      <c r="F10" s="15"/>
      <c r="G10" s="15"/>
      <c r="H10" s="15">
        <v>54.4</v>
      </c>
      <c r="I10" s="16"/>
      <c r="J10" s="16">
        <v>2</v>
      </c>
      <c r="K10" s="15"/>
      <c r="L10" s="15">
        <v>13.6</v>
      </c>
      <c r="M10" s="15"/>
      <c r="N10" s="15">
        <f>SUM(G10:M10)</f>
        <v>70</v>
      </c>
      <c r="O10" s="15">
        <f t="shared" si="0"/>
        <v>-70</v>
      </c>
      <c r="P10" s="15"/>
      <c r="Q10" s="15">
        <v>108.8</v>
      </c>
      <c r="R10" s="16"/>
      <c r="S10" s="16">
        <v>4.8</v>
      </c>
      <c r="T10" s="15"/>
      <c r="U10" s="15">
        <v>1.6</v>
      </c>
      <c r="V10" s="15"/>
      <c r="W10" s="15">
        <v>44.16</v>
      </c>
      <c r="X10" s="15"/>
      <c r="Y10" s="15">
        <f t="shared" si="1"/>
        <v>159.36</v>
      </c>
      <c r="Z10" s="8">
        <f t="shared" si="2"/>
        <v>159.36</v>
      </c>
      <c r="AA10" s="5"/>
    </row>
    <row r="11" s="1" customFormat="1" ht="23" customHeight="1" spans="1:27">
      <c r="A11" s="8"/>
      <c r="B11" s="12" t="s">
        <v>42</v>
      </c>
      <c r="C11" s="13" t="s">
        <v>36</v>
      </c>
      <c r="D11" s="12" t="s">
        <v>37</v>
      </c>
      <c r="E11" s="14" t="s">
        <v>40</v>
      </c>
      <c r="F11" s="15"/>
      <c r="G11" s="15"/>
      <c r="H11" s="15">
        <v>54.4</v>
      </c>
      <c r="I11" s="16"/>
      <c r="J11" s="16">
        <v>2</v>
      </c>
      <c r="K11" s="15"/>
      <c r="L11" s="15">
        <v>13.6</v>
      </c>
      <c r="M11" s="15"/>
      <c r="N11" s="15">
        <f>SUM(G11:M11)</f>
        <v>70</v>
      </c>
      <c r="O11" s="15">
        <f t="shared" si="0"/>
        <v>-70</v>
      </c>
      <c r="P11" s="15"/>
      <c r="Q11" s="15">
        <v>108.8</v>
      </c>
      <c r="R11" s="16"/>
      <c r="S11" s="16">
        <v>4.8</v>
      </c>
      <c r="T11" s="15"/>
      <c r="U11" s="15">
        <v>1.6</v>
      </c>
      <c r="V11" s="15"/>
      <c r="W11" s="15">
        <v>44.16</v>
      </c>
      <c r="X11" s="15"/>
      <c r="Y11" s="15">
        <f t="shared" si="1"/>
        <v>159.36</v>
      </c>
      <c r="Z11" s="8">
        <f t="shared" si="2"/>
        <v>159.36</v>
      </c>
      <c r="AA11" s="5"/>
    </row>
    <row r="12" s="1" customFormat="1" ht="23" customHeight="1" spans="1:27">
      <c r="A12" s="6" t="s">
        <v>16</v>
      </c>
      <c r="B12" s="6"/>
      <c r="C12" s="6"/>
      <c r="D12" s="6"/>
      <c r="E12" s="6"/>
      <c r="F12" s="15">
        <f t="shared" ref="F12:H12" si="3">SUM(F7:F11)</f>
        <v>3900</v>
      </c>
      <c r="G12" s="15">
        <f t="shared" si="3"/>
        <v>671.68</v>
      </c>
      <c r="H12" s="15">
        <f t="shared" si="3"/>
        <v>115.6</v>
      </c>
      <c r="I12" s="15">
        <f t="shared" ref="I12:L12" si="4">SUM(I7:I11)</f>
        <v>25.18</v>
      </c>
      <c r="J12" s="15">
        <f t="shared" si="4"/>
        <v>4.25</v>
      </c>
      <c r="K12" s="15">
        <f t="shared" si="4"/>
        <v>167.92</v>
      </c>
      <c r="L12" s="15">
        <f t="shared" si="4"/>
        <v>28.9</v>
      </c>
      <c r="M12" s="15">
        <f t="shared" ref="M12:Q12" si="5">SUM(M7:M11)</f>
        <v>4</v>
      </c>
      <c r="N12" s="15">
        <f>M12+I12+G12+K12</f>
        <v>868.78</v>
      </c>
      <c r="O12" s="15">
        <f t="shared" si="0"/>
        <v>3031.22</v>
      </c>
      <c r="P12" s="15">
        <f t="shared" si="5"/>
        <v>1343.36</v>
      </c>
      <c r="Q12" s="15">
        <f t="shared" si="5"/>
        <v>231.2</v>
      </c>
      <c r="R12" s="15">
        <f t="shared" ref="R12:U12" si="6">SUM(R7:R11)</f>
        <v>58.78</v>
      </c>
      <c r="S12" s="15">
        <f t="shared" si="6"/>
        <v>10.2</v>
      </c>
      <c r="T12" s="15">
        <f t="shared" si="6"/>
        <v>19.32</v>
      </c>
      <c r="U12" s="15">
        <f t="shared" si="6"/>
        <v>3.4</v>
      </c>
      <c r="V12" s="15">
        <f t="shared" ref="V12:Z12" si="7">SUM(V7:V11)</f>
        <v>545.74</v>
      </c>
      <c r="W12" s="15">
        <f t="shared" si="7"/>
        <v>93.84</v>
      </c>
      <c r="X12" s="15">
        <f t="shared" si="7"/>
        <v>6</v>
      </c>
      <c r="Y12" s="15">
        <f t="shared" si="7"/>
        <v>2311.84</v>
      </c>
      <c r="Z12" s="15">
        <f t="shared" si="7"/>
        <v>6211.84</v>
      </c>
      <c r="AA12" s="5"/>
    </row>
    <row r="13" s="1" customFormat="1" ht="23" customHeight="1" spans="1:27">
      <c r="A13" s="18"/>
      <c r="B13" s="18"/>
      <c r="C13" s="18"/>
      <c r="D13" s="18"/>
      <c r="E13" s="19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0"/>
      <c r="Q13" s="20"/>
      <c r="R13" s="20"/>
      <c r="S13" s="21"/>
      <c r="T13" s="21"/>
      <c r="U13" s="21"/>
      <c r="V13" s="21"/>
      <c r="W13" s="21"/>
      <c r="X13" s="21"/>
      <c r="Y13" s="21"/>
      <c r="Z13" s="22"/>
    </row>
    <row r="14" s="1" customFormat="1" spans="1:27">
      <c r="X14" s="23"/>
    </row>
    <row r="15" s="1" customFormat="1" spans="1:27">
      <c r="X15" s="23"/>
    </row>
    <row r="16" s="1" customFormat="1" spans="1:27">
      <c r="V16" s="24"/>
      <c r="W16" s="24"/>
      <c r="X16" s="23"/>
    </row>
    <row r="17" s="1" customFormat="1" spans="22:24">
      <c r="V17" s="25"/>
      <c r="W17" s="25"/>
      <c r="X17" s="23"/>
    </row>
    <row r="18" s="1" customFormat="1" spans="22:24">
      <c r="X18" s="23"/>
    </row>
    <row r="19" s="1" customFormat="1" spans="22:24">
      <c r="X19" s="23"/>
    </row>
    <row r="20" s="1" customFormat="1" spans="22:24">
      <c r="X20" s="23"/>
    </row>
    <row r="21" s="1" customFormat="1" spans="22:24">
      <c r="X21" s="23"/>
    </row>
    <row r="22" s="1" customFormat="1" spans="22:24">
      <c r="X22" s="23"/>
    </row>
    <row r="23" s="1" customFormat="1" spans="22:24">
      <c r="X23" s="23"/>
    </row>
    <row r="24" s="1" customFormat="1" spans="22:24">
      <c r="X24" s="23"/>
    </row>
    <row r="25" s="1" customFormat="1" spans="22:24">
      <c r="X25" s="23"/>
    </row>
    <row r="26" s="1" customFormat="1" spans="22:24">
      <c r="X26" s="23"/>
    </row>
    <row r="27" s="1" customFormat="1" spans="22:24">
      <c r="X27" s="23"/>
    </row>
    <row r="28" s="1" customFormat="1" spans="22:24">
      <c r="X28" s="23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2:E12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75C2BE8D321848749FEB23F85058FB40_13</vt:lpwstr>
  </property>
</Properties>
</file>