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<sst xmlns="http://schemas.openxmlformats.org/spreadsheetml/2006/main" count="44" uniqueCount="40">
  <si>
    <t>附件9</t>
  </si>
  <si>
    <t>2025年10月公益性岗位人员岗位补贴申请表</t>
  </si>
  <si>
    <t>单位名称（盖章）：中共中阳县委统战部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</si>
  <si>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</si>
  <si>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</si>
  <si>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</si>
  <si>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</si>
  <si>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</si>
  <si>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</si>
  <si>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</si>
  <si>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</si>
  <si>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10月岗位补贴（1950元/人/月）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</si>
  <si>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</si>
  <si>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</si>
  <si>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</si>
  <si>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</si>
  <si>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</si>
  <si>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</si>
  <si>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10月养老保险
（8%）（335.84元/人/月）</t>
  </si>
  <si>
    <t>补扣1-9月养老保险
（6.8元/人/月）</t>
  </si>
  <si>
    <t xml:space="preserve">10月失业保险
（0.3%）（12.59元/人/月）
</t>
  </si>
  <si>
    <t>补扣1-9月失业保险
（0.25元/人/月）</t>
  </si>
  <si>
    <t>10月医疗保险（2%）
83.96元/人/月）</t>
  </si>
  <si>
    <t>补扣1-9月医疗保险
元/1.7人/月）</t>
  </si>
  <si>
    <t>10月大病保险
2元/人/月</t>
  </si>
  <si>
    <t>代扣个人社会保险小计</t>
  </si>
  <si>
    <t>10月养老保险（16%）（671.68元/人/月）</t>
  </si>
  <si>
    <t>补交1-9月养老保险
（13.6元/人/月）</t>
  </si>
  <si>
    <t>10月失业保险（0.7%）（29.39元/人/月）</t>
  </si>
  <si>
    <t>补交1-9月失业保险
（0.6元/人/月）</t>
  </si>
  <si>
    <t>10月工伤保险（0.23%）（9.66元/人/月）</t>
  </si>
  <si>
    <t>补交1-9月工伤保险
（0.2元/人/月）</t>
  </si>
  <si>
    <t>10月医疗保险（6.5%）（272.87元/人/月）</t>
  </si>
  <si>
    <t>补交1-9月医疗保险
（5.52元/人/月）</t>
  </si>
  <si>
    <t>10月大病保险3元/人/月</t>
  </si>
  <si>
    <t>王丽芳</t>
  </si>
  <si>
    <t>女</t>
  </si>
  <si>
    <t>***</t>
  </si>
  <si>
    <t>2023.08.01</t>
  </si>
  <si>
    <t>杨婉婷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</si>
</sst>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view="pageBreakPreview" zoomScaleNormal="100" workbookViewId="0">
      <pane ySplit="2" topLeftCell="A2" activePane="bottomLeft" state="frozen"/>
      <selection/>
      <selection pane="bottomLeft"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8" width="8.77777777777778" style="1" customWidth="1"/>
    <col min="9" max="10" width="7.55555555555556" style="1" customWidth="1"/>
    <col min="11" max="12" width="7.87962962962963" style="1" customWidth="1"/>
    <col min="13" max="13" width="6.88888888888889" style="1" customWidth="1"/>
    <col min="14" max="14" width="8.77777777777778" style="1" customWidth="1"/>
    <col min="15" max="15" width="6.87962962962963" style="1" customWidth="1"/>
    <col min="16" max="17" width="8.12962962962963" style="1" customWidth="1"/>
    <col min="18" max="19" width="8.44444444444444" style="1" customWidth="1"/>
    <col min="20" max="21" width="8.12962962962963" style="1" customWidth="1"/>
    <col min="22" max="23" width="8" style="1" customWidth="1"/>
    <col min="24" max="24" width="5.44444444444444" style="1" customWidth="1"/>
    <col min="25" max="25" width="9.77777777777778" style="1" customWidth="1"/>
    <col min="26" max="26" width="9.44444444444444" style="1"/>
    <col min="27" max="27" width="13.6666666666667" style="1" customWidth="1"/>
    <col min="28" max="16384" width="8.88888888888889" style="1"/>
  </cols>
  <sheetData>
    <row r="1" s="1" customFormat="1" ht="22" customHeight="1" spans="1:27">
      <c r="A1" s="2" t="s">
        <v>0</v>
      </c>
      <c r="B1" s="2"/>
      <c r="AA1" s="3"/>
    </row>
    <row r="2" s="1" customFormat="1" ht="37" customHeight="1" spans="1:2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="1" customFormat="1" ht="25" customHeight="1" spans="1:27">
      <c r="A3" s="5" t="s">
        <v>2</v>
      </c>
      <c r="B3" s="5"/>
      <c r="C3" s="5"/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="1" customFormat="1" ht="25" customHeight="1" spans="1:27">
      <c r="A4" s="7" t="s">
        <v>4</v>
      </c>
      <c r="B4" s="7" t="s">
        <v>5</v>
      </c>
      <c r="C4" s="7"/>
      <c r="D4" s="7"/>
      <c r="E4" s="7"/>
      <c r="F4" s="7" t="s">
        <v>6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="1" customFormat="1" ht="30" customHeight="1" spans="1:27">
      <c r="A5" s="7"/>
      <c r="B5" s="7" t="s">
        <v>7</v>
      </c>
      <c r="C5" s="7" t="s">
        <v>8</v>
      </c>
      <c r="D5" s="7" t="s">
        <v>9</v>
      </c>
      <c r="E5" s="7" t="s">
        <v>10</v>
      </c>
      <c r="F5" s="8" t="s">
        <v>11</v>
      </c>
      <c r="G5" s="8" t="s">
        <v>12</v>
      </c>
      <c r="H5" s="8"/>
      <c r="I5" s="8"/>
      <c r="J5" s="8"/>
      <c r="K5" s="8"/>
      <c r="L5" s="8"/>
      <c r="M5" s="8"/>
      <c r="N5" s="8"/>
      <c r="O5" s="8" t="s">
        <v>13</v>
      </c>
      <c r="P5" s="8" t="s">
        <v>14</v>
      </c>
      <c r="Q5" s="8"/>
      <c r="R5" s="8"/>
      <c r="S5" s="8"/>
      <c r="T5" s="8"/>
      <c r="U5" s="8"/>
      <c r="V5" s="8"/>
      <c r="W5" s="8"/>
      <c r="X5" s="8"/>
      <c r="Y5" s="7" t="s">
        <v>15</v>
      </c>
      <c r="Z5" s="7" t="s">
        <v>16</v>
      </c>
      <c r="AA5" s="9" t="s">
        <v>17</v>
      </c>
    </row>
    <row r="6" s="1" customFormat="1" ht="75" customHeight="1" spans="1:27">
      <c r="A6" s="7"/>
      <c r="B6" s="7"/>
      <c r="C6" s="7"/>
      <c r="D6" s="7"/>
      <c r="E6" s="7"/>
      <c r="F6" s="8"/>
      <c r="G6" s="10" t="s">
        <v>18</v>
      </c>
      <c r="H6" s="10" t="s">
        <v>19</v>
      </c>
      <c r="I6" s="11" t="s">
        <v>20</v>
      </c>
      <c r="J6" s="10" t="s">
        <v>21</v>
      </c>
      <c r="K6" s="11" t="s">
        <v>22</v>
      </c>
      <c r="L6" s="11" t="s">
        <v>23</v>
      </c>
      <c r="M6" s="11" t="s">
        <v>24</v>
      </c>
      <c r="N6" s="8" t="s">
        <v>25</v>
      </c>
      <c r="O6" s="8"/>
      <c r="P6" s="10" t="s">
        <v>26</v>
      </c>
      <c r="Q6" s="10" t="s">
        <v>27</v>
      </c>
      <c r="R6" s="11" t="s">
        <v>28</v>
      </c>
      <c r="S6" s="10" t="s">
        <v>29</v>
      </c>
      <c r="T6" s="11" t="s">
        <v>30</v>
      </c>
      <c r="U6" s="10" t="s">
        <v>31</v>
      </c>
      <c r="V6" s="11" t="s">
        <v>32</v>
      </c>
      <c r="W6" s="11" t="s">
        <v>33</v>
      </c>
      <c r="X6" s="11" t="s">
        <v>34</v>
      </c>
      <c r="Y6" s="7"/>
      <c r="Z6" s="7"/>
      <c r="AA6" s="9"/>
    </row>
    <row r="7" s="1" customFormat="1" ht="23" customHeight="1" spans="1:27">
      <c r="A7" s="8">
        <v>1</v>
      </c>
      <c r="B7" s="12" t="s">
        <v>35</v>
      </c>
      <c r="C7" s="13" t="s">
        <v>36</v>
      </c>
      <c r="D7" s="12" t="s">
        <v>37</v>
      </c>
      <c r="E7" s="14" t="s">
        <v>38</v>
      </c>
      <c r="F7" s="15">
        <v>1950</v>
      </c>
      <c r="G7" s="15">
        <v>335.84</v>
      </c>
      <c r="H7" s="15">
        <v>61.2</v>
      </c>
      <c r="I7" s="16">
        <v>12.59</v>
      </c>
      <c r="J7" s="16">
        <v>2.25</v>
      </c>
      <c r="K7" s="15">
        <v>83.96</v>
      </c>
      <c r="L7" s="15">
        <v>15.3</v>
      </c>
      <c r="M7" s="15">
        <v>2</v>
      </c>
      <c r="N7" s="15">
        <f>SUM(G7:M7)</f>
        <v>513.14</v>
      </c>
      <c r="O7" s="15">
        <f>F7-N7</f>
        <v>1436.86</v>
      </c>
      <c r="P7" s="15">
        <v>671.68</v>
      </c>
      <c r="Q7" s="15">
        <v>122.4</v>
      </c>
      <c r="R7" s="16">
        <v>29.39</v>
      </c>
      <c r="S7" s="16">
        <v>5.4</v>
      </c>
      <c r="T7" s="15">
        <v>9.66</v>
      </c>
      <c r="U7" s="15">
        <v>1.8</v>
      </c>
      <c r="V7" s="15">
        <v>272.87</v>
      </c>
      <c r="W7" s="15">
        <v>49.68</v>
      </c>
      <c r="X7" s="15">
        <v>3</v>
      </c>
      <c r="Y7" s="15">
        <f>SUM(P7:X7)</f>
        <v>1165.88</v>
      </c>
      <c r="Z7" s="8">
        <f>F7+Y7</f>
        <v>3115.88</v>
      </c>
      <c r="AA7" s="5"/>
    </row>
    <row r="8" s="1" customFormat="1" ht="23" customHeight="1" spans="1:27">
      <c r="A8" s="8">
        <v>2</v>
      </c>
      <c r="B8" s="12" t="s">
        <v>39</v>
      </c>
      <c r="C8" s="13" t="s">
        <v>36</v>
      </c>
      <c r="D8" s="12" t="s">
        <v>37</v>
      </c>
      <c r="E8" s="14" t="s">
        <v>38</v>
      </c>
      <c r="F8" s="15">
        <v>1950</v>
      </c>
      <c r="G8" s="15">
        <v>335.84</v>
      </c>
      <c r="H8" s="15">
        <v>61.2</v>
      </c>
      <c r="I8" s="16">
        <v>12.59</v>
      </c>
      <c r="J8" s="16">
        <v>2.25</v>
      </c>
      <c r="K8" s="15">
        <v>83.96</v>
      </c>
      <c r="L8" s="15">
        <v>15.3</v>
      </c>
      <c r="M8" s="15">
        <v>2</v>
      </c>
      <c r="N8" s="15">
        <f>SUM(G8:M8)</f>
        <v>513.14</v>
      </c>
      <c r="O8" s="15">
        <f>F8-N8</f>
        <v>1436.86</v>
      </c>
      <c r="P8" s="15">
        <v>671.68</v>
      </c>
      <c r="Q8" s="15">
        <v>122.4</v>
      </c>
      <c r="R8" s="16">
        <v>29.39</v>
      </c>
      <c r="S8" s="16">
        <v>5.4</v>
      </c>
      <c r="T8" s="15">
        <v>9.66</v>
      </c>
      <c r="U8" s="15">
        <v>1.8</v>
      </c>
      <c r="V8" s="15">
        <v>272.87</v>
      </c>
      <c r="W8" s="15">
        <v>49.68</v>
      </c>
      <c r="X8" s="15">
        <v>3</v>
      </c>
      <c r="Y8" s="15">
        <f>SUM(P8:X8)</f>
        <v>1165.88</v>
      </c>
      <c r="Z8" s="8">
        <f>F8+Y8</f>
        <v>3115.88</v>
      </c>
      <c r="AA8" s="17"/>
    </row>
    <row r="9" s="1" customFormat="1" ht="23" customHeight="1" spans="1:27">
      <c r="A9" s="8"/>
      <c r="B9" s="12"/>
      <c r="C9" s="12"/>
      <c r="D9" s="12"/>
      <c r="E9" s="14"/>
      <c r="F9" s="15"/>
      <c r="G9" s="15"/>
      <c r="H9" s="15"/>
      <c r="I9" s="16"/>
      <c r="J9" s="16"/>
      <c r="K9" s="15"/>
      <c r="L9" s="15"/>
      <c r="M9" s="15"/>
      <c r="N9" s="15"/>
      <c r="O9" s="15"/>
      <c r="P9" s="15"/>
      <c r="Q9" s="15"/>
      <c r="R9" s="16"/>
      <c r="S9" s="16"/>
      <c r="T9" s="15"/>
      <c r="U9" s="15"/>
      <c r="V9" s="15"/>
      <c r="W9" s="15"/>
      <c r="X9" s="15"/>
      <c r="Y9" s="15"/>
      <c r="Z9" s="8"/>
      <c r="AA9" s="5"/>
    </row>
    <row r="10" s="1" customFormat="1" ht="23" customHeight="1" spans="1:27">
      <c r="A10" s="8"/>
      <c r="B10" s="12"/>
      <c r="C10" s="12"/>
      <c r="D10" s="12"/>
      <c r="E10" s="14"/>
      <c r="F10" s="15"/>
      <c r="G10" s="15"/>
      <c r="H10" s="15"/>
      <c r="I10" s="16"/>
      <c r="J10" s="16"/>
      <c r="K10" s="15"/>
      <c r="L10" s="15"/>
      <c r="M10" s="15"/>
      <c r="N10" s="15"/>
      <c r="O10" s="15"/>
      <c r="P10" s="15"/>
      <c r="Q10" s="15"/>
      <c r="R10" s="16"/>
      <c r="S10" s="16"/>
      <c r="T10" s="15"/>
      <c r="U10" s="15"/>
      <c r="V10" s="15"/>
      <c r="W10" s="15"/>
      <c r="X10" s="15"/>
      <c r="Y10" s="15"/>
      <c r="Z10" s="8"/>
      <c r="AA10" s="5"/>
    </row>
    <row r="11" s="1" customFormat="1" ht="23" customHeight="1" spans="1:27">
      <c r="A11" s="8"/>
      <c r="B11" s="12"/>
      <c r="C11" s="12"/>
      <c r="D11" s="12"/>
      <c r="E11" s="14"/>
      <c r="F11" s="15"/>
      <c r="G11" s="15"/>
      <c r="H11" s="15"/>
      <c r="I11" s="16"/>
      <c r="J11" s="16"/>
      <c r="K11" s="15"/>
      <c r="L11" s="15"/>
      <c r="M11" s="15"/>
      <c r="N11" s="15"/>
      <c r="O11" s="15"/>
      <c r="P11" s="15"/>
      <c r="Q11" s="15"/>
      <c r="R11" s="16"/>
      <c r="S11" s="16"/>
      <c r="T11" s="15"/>
      <c r="U11" s="15"/>
      <c r="V11" s="15"/>
      <c r="W11" s="15"/>
      <c r="X11" s="15"/>
      <c r="Y11" s="15"/>
      <c r="Z11" s="8"/>
      <c r="AA11" s="5"/>
    </row>
    <row r="12" s="1" customFormat="1" ht="23" customHeight="1" spans="1:27">
      <c r="A12" s="6" t="s">
        <v>16</v>
      </c>
      <c r="B12" s="6"/>
      <c r="C12" s="6"/>
      <c r="D12" s="6"/>
      <c r="E12" s="6"/>
      <c r="F12" s="15">
        <f>SUM(F7:F11)</f>
        <v>3900</v>
      </c>
      <c r="G12" s="15">
        <f>SUM(G7:G11)</f>
        <v>671.68</v>
      </c>
      <c r="H12" s="15">
        <f t="shared" ref="H12:N12" si="0">SUM(H7:H11)</f>
        <v>122.4</v>
      </c>
      <c r="I12" s="15">
        <f t="shared" si="0"/>
        <v>25.18</v>
      </c>
      <c r="J12" s="15">
        <f t="shared" si="0"/>
        <v>4.5</v>
      </c>
      <c r="K12" s="15">
        <f t="shared" si="0"/>
        <v>167.92</v>
      </c>
      <c r="L12" s="15">
        <f t="shared" si="0"/>
        <v>30.6</v>
      </c>
      <c r="M12" s="15">
        <f t="shared" si="0"/>
        <v>4</v>
      </c>
      <c r="N12" s="15">
        <f t="shared" si="0"/>
        <v>1026.28</v>
      </c>
      <c r="O12" s="15">
        <f>F12-N12</f>
        <v>2873.72</v>
      </c>
      <c r="P12" s="15">
        <f>SUM(P7:P11)</f>
        <v>1343.36</v>
      </c>
      <c r="Q12" s="15">
        <f t="shared" ref="Q12:X12" si="1">SUM(Q7:Q11)</f>
        <v>244.8</v>
      </c>
      <c r="R12" s="15">
        <f t="shared" si="1"/>
        <v>58.78</v>
      </c>
      <c r="S12" s="15">
        <f t="shared" si="1"/>
        <v>10.8</v>
      </c>
      <c r="T12" s="15">
        <f t="shared" si="1"/>
        <v>19.32</v>
      </c>
      <c r="U12" s="15">
        <f t="shared" si="1"/>
        <v>3.6</v>
      </c>
      <c r="V12" s="15">
        <f t="shared" si="1"/>
        <v>545.74</v>
      </c>
      <c r="W12" s="15">
        <f t="shared" si="1"/>
        <v>99.36</v>
      </c>
      <c r="X12" s="15">
        <f t="shared" si="1"/>
        <v>6</v>
      </c>
      <c r="Y12" s="15">
        <f>SUM(P12:X12)</f>
        <v>2331.76</v>
      </c>
      <c r="Z12" s="15">
        <f>SUM(Z7:Z11)</f>
        <v>6231.76</v>
      </c>
      <c r="AA12" s="5"/>
    </row>
    <row r="13" s="1" customFormat="1" ht="23" customHeight="1" spans="1:27">
      <c r="A13" s="18"/>
      <c r="B13" s="18"/>
      <c r="C13" s="18"/>
      <c r="D13" s="18"/>
      <c r="E13" s="19"/>
      <c r="F13" s="20"/>
      <c r="G13" s="20"/>
      <c r="H13" s="20"/>
      <c r="I13" s="20"/>
      <c r="J13" s="21"/>
      <c r="K13" s="21"/>
      <c r="L13" s="21"/>
      <c r="M13" s="21"/>
      <c r="N13" s="21"/>
      <c r="O13" s="21"/>
      <c r="P13" s="20"/>
      <c r="Q13" s="20"/>
      <c r="R13" s="20"/>
      <c r="S13" s="21"/>
      <c r="T13" s="21"/>
      <c r="U13" s="21"/>
      <c r="V13" s="21"/>
      <c r="W13" s="21"/>
      <c r="X13" s="21"/>
      <c r="Y13" s="21"/>
      <c r="Z13" s="22"/>
    </row>
    <row r="14" s="1" customFormat="1" spans="1:27">
      <c r="X14" s="23"/>
    </row>
    <row r="15" s="1" customFormat="1" spans="1:27">
      <c r="X15" s="23"/>
    </row>
    <row r="16" s="1" customFormat="1" spans="1:27">
      <c r="V16" s="24"/>
      <c r="W16" s="24"/>
      <c r="X16" s="23"/>
    </row>
    <row r="17" s="1" customFormat="1" spans="22:24">
      <c r="V17" s="25"/>
      <c r="W17" s="25"/>
      <c r="X17" s="23"/>
    </row>
    <row r="18" s="1" customFormat="1" spans="22:24">
      <c r="X18" s="23"/>
    </row>
    <row r="19" s="1" customFormat="1" spans="22:24">
      <c r="X19" s="23"/>
    </row>
    <row r="20" s="1" customFormat="1" spans="22:24">
      <c r="X20" s="23"/>
    </row>
    <row r="21" s="1" customFormat="1" spans="22:24">
      <c r="X21" s="23"/>
    </row>
    <row r="22" s="1" customFormat="1" spans="22:24">
      <c r="X22" s="23"/>
    </row>
    <row r="23" s="1" customFormat="1" spans="22:24">
      <c r="X23" s="23"/>
    </row>
    <row r="24" s="1" customFormat="1" spans="22:24">
      <c r="X24" s="23"/>
    </row>
    <row r="25" s="1" customFormat="1" spans="22:24">
      <c r="X25" s="23"/>
    </row>
    <row r="26" s="1" customFormat="1" spans="22:24">
      <c r="X26" s="23"/>
    </row>
    <row r="27" s="1" customFormat="1" spans="22:24">
      <c r="X27" s="23"/>
    </row>
    <row r="28" s="1" customFormat="1" spans="22:24">
      <c r="X28" s="23"/>
    </row>
  </sheetData>
  <mergeCells count="19">
    <mergeCell ref="A1:B1"/>
    <mergeCell ref="A2:AA2"/>
    <mergeCell ref="A3:E3"/>
    <mergeCell ref="F3:AA3"/>
    <mergeCell ref="B4:E4"/>
    <mergeCell ref="F4:AA4"/>
    <mergeCell ref="G5:N5"/>
    <mergeCell ref="P5:X5"/>
    <mergeCell ref="A12:E12"/>
    <mergeCell ref="A4:A6"/>
    <mergeCell ref="B5:B6"/>
    <mergeCell ref="C5:C6"/>
    <mergeCell ref="D5:D6"/>
    <mergeCell ref="E5:E6"/>
    <mergeCell ref="F5:F6"/>
    <mergeCell ref="O5:O6"/>
    <mergeCell ref="Y5:Y6"/>
    <mergeCell ref="Z5:Z6"/>
    <mergeCell ref="AA5:AA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2025-11-12T02:44:08Z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308BC0B196D645E681CE20C75E44CD57_13</vt:lpwstr>
  </property>
</Properties>
</file>