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<sst xmlns="http://schemas.openxmlformats.org/spreadsheetml/2006/main" count="41" uniqueCount="34">
  <si>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附件18</t>
  </si>
  <si>
    <t>2025年10月公益性岗位人员岗位补贴申请表</t>
  </si>
  <si>
    <t>单位名称（盖章）：纪检委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</si>
  <si>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</si>
  <si>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</si>
  <si>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</si>
  <si>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</si>
  <si>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</si>
  <si>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</si>
  <si>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</si>
  <si>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</si>
  <si>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</si>
  <si>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</si>
  <si>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</si>
  <si>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</si>
  <si>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</si>
  <si>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</si>
  <si>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</si>
  <si>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</si>
  <si>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 xml:space="preserve">10月失业保险
（0.3%）（12.59元/人/月）
</t>
  </si>
  <si>
    <t>10月医疗保险（2%）
83.96元/人/月）</t>
  </si>
  <si>
    <t>10月大病保险
2元/人/月</t>
  </si>
  <si>
    <t>代扣个人社会保险小计</t>
  </si>
  <si>
    <t>10月养老保险（16%）（671.68元/人/月）</t>
  </si>
  <si>
    <t>10月失业保险（0.7%）（29.39元/人/月）</t>
  </si>
  <si>
    <t>10月工伤保险（0.23%）（9.66元/人/月）</t>
  </si>
  <si>
    <t>10月医疗保险（6.5%）（272.87元/人/月）</t>
  </si>
  <si>
    <t>10月大病保险3元/人/月</t>
  </si>
  <si>
    <t>张晶晶</t>
  </si>
  <si>
    <t>女</t>
  </si>
  <si>
    <t>***</t>
  </si>
  <si>
    <t>2025.8.1</t>
  </si>
  <si>
    <t>胡建琴</t>
  </si>
  <si>
    <t>刘宏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</si>
</sst>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8.77777777777778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1" customWidth="1"/>
    <col min="21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 t="s">
        <v>13</v>
      </c>
      <c r="M5" s="8" t="s">
        <v>14</v>
      </c>
      <c r="N5" s="8"/>
      <c r="O5" s="8"/>
      <c r="P5" s="8"/>
      <c r="Q5" s="8"/>
      <c r="R5" s="7" t="s">
        <v>15</v>
      </c>
      <c r="S5" s="7" t="s">
        <v>16</v>
      </c>
      <c r="T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1" t="s">
        <v>19</v>
      </c>
      <c r="I6" s="11" t="s">
        <v>20</v>
      </c>
      <c r="J6" s="11" t="s">
        <v>21</v>
      </c>
      <c r="K6" s="8" t="s">
        <v>22</v>
      </c>
      <c r="L6" s="8"/>
      <c r="M6" s="10" t="s">
        <v>23</v>
      </c>
      <c r="N6" s="11" t="s">
        <v>24</v>
      </c>
      <c r="O6" s="11" t="s">
        <v>25</v>
      </c>
      <c r="P6" s="11" t="s">
        <v>26</v>
      </c>
      <c r="Q6" s="11" t="s">
        <v>27</v>
      </c>
      <c r="R6" s="7"/>
      <c r="S6" s="7"/>
      <c r="T6" s="9"/>
    </row>
    <row r="7" s="1" customFormat="1" ht="23" customHeight="1" spans="1:27">
      <c r="A7" s="8">
        <v>1</v>
      </c>
      <c r="B7" s="12" t="s">
        <v>28</v>
      </c>
      <c r="C7" s="13" t="s">
        <v>29</v>
      </c>
      <c r="D7" s="12" t="s">
        <v>30</v>
      </c>
      <c r="E7" s="14" t="s">
        <v>31</v>
      </c>
      <c r="F7" s="15">
        <v>1950</v>
      </c>
      <c r="G7" s="15">
        <v>335.84</v>
      </c>
      <c r="H7" s="16">
        <v>12.59</v>
      </c>
      <c r="I7" s="15">
        <v>83.96</v>
      </c>
      <c r="J7" s="15">
        <v>2</v>
      </c>
      <c r="K7" s="15">
        <f t="shared" ref="K7:K9" si="0">J7+H7+G7+I7</f>
        <v>434.39</v>
      </c>
      <c r="L7" s="15">
        <f t="shared" ref="L7:L9" si="1">F7-K7</f>
        <v>1515.61</v>
      </c>
      <c r="M7" s="15">
        <v>671.68</v>
      </c>
      <c r="N7" s="16">
        <v>29.39</v>
      </c>
      <c r="O7" s="15">
        <v>9.66</v>
      </c>
      <c r="P7" s="15">
        <v>272.87</v>
      </c>
      <c r="Q7" s="15">
        <v>3</v>
      </c>
      <c r="R7" s="15">
        <f t="shared" ref="R7:R9" si="2">Q7+P7+O7+N7+M7</f>
        <v>986.6</v>
      </c>
      <c r="S7" s="8">
        <f t="shared" ref="S7:S9" si="3">F7+R7</f>
        <v>2936.6</v>
      </c>
      <c r="T7" s="5"/>
    </row>
    <row r="8" s="1" customFormat="1" ht="23" customHeight="1" spans="1:27">
      <c r="A8" s="8">
        <v>2</v>
      </c>
      <c r="B8" s="12" t="s">
        <v>32</v>
      </c>
      <c r="C8" s="12" t="s">
        <v>29</v>
      </c>
      <c r="D8" s="12" t="s">
        <v>30</v>
      </c>
      <c r="E8" s="14" t="s">
        <v>31</v>
      </c>
      <c r="F8" s="15">
        <v>1950</v>
      </c>
      <c r="G8" s="15">
        <v>335.84</v>
      </c>
      <c r="H8" s="16">
        <v>12.59</v>
      </c>
      <c r="I8" s="15">
        <v>83.96</v>
      </c>
      <c r="J8" s="15">
        <v>2</v>
      </c>
      <c r="K8" s="15">
        <f t="shared" si="0"/>
        <v>434.39</v>
      </c>
      <c r="L8" s="15">
        <f t="shared" si="1"/>
        <v>1515.61</v>
      </c>
      <c r="M8" s="15">
        <v>671.68</v>
      </c>
      <c r="N8" s="16">
        <v>29.39</v>
      </c>
      <c r="O8" s="15">
        <v>9.66</v>
      </c>
      <c r="P8" s="15">
        <v>272.87</v>
      </c>
      <c r="Q8" s="15">
        <v>3</v>
      </c>
      <c r="R8" s="15">
        <f t="shared" si="2"/>
        <v>986.6</v>
      </c>
      <c r="S8" s="8">
        <f t="shared" si="3"/>
        <v>2936.6</v>
      </c>
      <c r="T8" s="17"/>
    </row>
    <row r="9" s="1" customFormat="1" ht="23" customHeight="1" spans="1:27">
      <c r="A9" s="8">
        <v>3</v>
      </c>
      <c r="B9" s="12" t="s">
        <v>33</v>
      </c>
      <c r="C9" s="12" t="s">
        <v>29</v>
      </c>
      <c r="D9" s="12" t="s">
        <v>30</v>
      </c>
      <c r="E9" s="14" t="s">
        <v>31</v>
      </c>
      <c r="F9" s="15">
        <v>1950</v>
      </c>
      <c r="G9" s="15">
        <v>335.84</v>
      </c>
      <c r="H9" s="16">
        <v>12.59</v>
      </c>
      <c r="I9" s="15">
        <v>83.96</v>
      </c>
      <c r="J9" s="15">
        <v>2</v>
      </c>
      <c r="K9" s="15">
        <f t="shared" si="0"/>
        <v>434.39</v>
      </c>
      <c r="L9" s="15">
        <f t="shared" si="1"/>
        <v>1515.61</v>
      </c>
      <c r="M9" s="15">
        <v>671.68</v>
      </c>
      <c r="N9" s="16">
        <v>29.39</v>
      </c>
      <c r="O9" s="15">
        <v>9.66</v>
      </c>
      <c r="P9" s="15">
        <v>272.87</v>
      </c>
      <c r="Q9" s="15">
        <v>3</v>
      </c>
      <c r="R9" s="15">
        <f t="shared" si="2"/>
        <v>986.6</v>
      </c>
      <c r="S9" s="8">
        <f t="shared" si="3"/>
        <v>2936.6</v>
      </c>
      <c r="T9" s="5"/>
    </row>
    <row r="10" s="1" customFormat="1" ht="23" customHeight="1" spans="1:27">
      <c r="A10" s="8"/>
      <c r="B10" s="12"/>
      <c r="C10" s="12"/>
      <c r="D10" s="12"/>
      <c r="E10" s="14"/>
      <c r="F10" s="15"/>
      <c r="G10" s="15"/>
      <c r="H10" s="16"/>
      <c r="I10" s="15"/>
      <c r="J10" s="15"/>
      <c r="K10" s="15"/>
      <c r="L10" s="15"/>
      <c r="M10" s="15"/>
      <c r="N10" s="16"/>
      <c r="O10" s="15"/>
      <c r="P10" s="15"/>
      <c r="Q10" s="15"/>
      <c r="R10" s="15"/>
      <c r="S10" s="8"/>
      <c r="T10" s="5"/>
    </row>
    <row r="11" s="1" customFormat="1" ht="23" customHeight="1" spans="1:27">
      <c r="A11" s="8"/>
      <c r="B11" s="12"/>
      <c r="C11" s="12"/>
      <c r="D11" s="12"/>
      <c r="E11" s="14"/>
      <c r="F11" s="15"/>
      <c r="G11" s="15"/>
      <c r="H11" s="16"/>
      <c r="I11" s="15"/>
      <c r="J11" s="15"/>
      <c r="K11" s="15"/>
      <c r="L11" s="15"/>
      <c r="M11" s="15"/>
      <c r="N11" s="16"/>
      <c r="O11" s="15"/>
      <c r="P11" s="15"/>
      <c r="Q11" s="15"/>
      <c r="R11" s="15"/>
      <c r="S11" s="8"/>
      <c r="T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 t="shared" ref="F12:K12" si="4">SUM(F7:F11)</f>
        <v>5850</v>
      </c>
      <c r="G12" s="15">
        <f t="shared" si="4"/>
        <v>1007.52</v>
      </c>
      <c r="H12" s="15">
        <f t="shared" si="4"/>
        <v>37.77</v>
      </c>
      <c r="I12" s="15">
        <f t="shared" si="4"/>
        <v>251.88</v>
      </c>
      <c r="J12" s="15">
        <f t="shared" si="4"/>
        <v>6</v>
      </c>
      <c r="K12" s="15">
        <f>J12+H12+G12+I12</f>
        <v>1303.17</v>
      </c>
      <c r="L12" s="15">
        <f>F12-K12</f>
        <v>4546.83</v>
      </c>
      <c r="M12" s="15">
        <f>SUM(M7:M11)</f>
        <v>2015.04</v>
      </c>
      <c r="N12" s="15">
        <f>SUM(N7:N11)</f>
        <v>88.17</v>
      </c>
      <c r="O12" s="15">
        <f>SUM(O7:O11)</f>
        <v>28.98</v>
      </c>
      <c r="P12" s="15">
        <f>SUM(P7:P11)</f>
        <v>818.61</v>
      </c>
      <c r="Q12" s="15">
        <f>SUM(Q7:Q11)</f>
        <v>9</v>
      </c>
      <c r="R12" s="15">
        <f>Q12+P12+O12+N12+M12</f>
        <v>2959.8</v>
      </c>
      <c r="S12" s="15">
        <f>SUM(S7:S11)</f>
        <v>8809.8</v>
      </c>
      <c r="T12" s="5"/>
    </row>
    <row r="13" s="1" customFormat="1" ht="23" customHeight="1" spans="1:27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</row>
    <row r="14" s="1" customFormat="1" spans="1:27">
      <c r="Q14" s="23"/>
    </row>
    <row r="15" s="1" customFormat="1" spans="1:27">
      <c r="Q15" s="23"/>
    </row>
    <row r="16" s="1" customFormat="1" spans="1:27">
      <c r="P16" s="24"/>
      <c r="Q16" s="23"/>
    </row>
    <row r="17" s="1" customFormat="1" spans="16:17">
      <c r="P17" s="25"/>
      <c r="Q17" s="23"/>
    </row>
    <row r="18" s="1" customFormat="1" spans="16:17">
      <c r="Q18" s="23"/>
    </row>
    <row r="19" s="1" customFormat="1" spans="16:17">
      <c r="Q19" s="23"/>
    </row>
    <row r="20" s="1" customFormat="1" spans="16:17">
      <c r="Q20" s="23"/>
    </row>
    <row r="21" s="1" customFormat="1" spans="16:17">
      <c r="Q21" s="23"/>
    </row>
    <row r="22" s="1" customFormat="1" spans="16:17">
      <c r="Q22" s="23"/>
    </row>
    <row r="23" s="1" customFormat="1" spans="16:17">
      <c r="Q23" s="23"/>
    </row>
    <row r="24" s="1" customFormat="1" spans="16:17">
      <c r="Q24" s="23"/>
    </row>
    <row r="25" s="1" customFormat="1" spans="16:17">
      <c r="Q25" s="23"/>
    </row>
    <row r="26" s="1" customFormat="1" spans="16:17">
      <c r="Q26" s="23"/>
    </row>
    <row r="27" s="1" customFormat="1" spans="16:17">
      <c r="Q27" s="23"/>
    </row>
    <row r="28" s="1" customFormat="1" spans="16:17">
      <c r="Q28" s="23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0F8D867DE3564DFB813994065B79C405_13</vt:lpwstr>
  </property>
</Properties>
</file>