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<sst xmlns="http://schemas.openxmlformats.org/spreadsheetml/2006/main" count="60" uniqueCount="46">
  <si>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附件25</t>
  </si>
  <si>
    <t>2025年10月公益性岗位人员岗位补贴申请表</t>
  </si>
  <si>
    <t>单位名称（盖章）：中阳县枝柯镇人民政府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</si>
  <si>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</si>
  <si>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</si>
  <si>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</si>
  <si>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</si>
  <si>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</si>
  <si>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</si>
  <si>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</si>
  <si>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</si>
  <si>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</si>
  <si>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</si>
  <si>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</si>
  <si>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</si>
  <si>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</si>
  <si>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</si>
  <si>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</si>
  <si>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</si>
  <si>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</si>
  <si>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</si>
  <si>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</si>
  <si>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</si>
  <si>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</si>
  <si>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</si>
  <si>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</si>
  <si>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</si>
  <si>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</si>
  <si>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</si>
  <si>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</si>
  <si>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</si>
  <si>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</si>
  <si>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</si>
  <si>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</si>
  <si>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</si>
  <si>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闫慧芬</t>
  </si>
  <si>
    <t>女</t>
  </si>
  <si>
    <t>***</t>
  </si>
  <si>
    <t>8、9月工伤</t>
  </si>
  <si>
    <t>王晋霞</t>
  </si>
  <si>
    <t>王旭琴</t>
  </si>
  <si>
    <t>补缴8-9月养老保险,8、9月工伤</t>
  </si>
  <si>
    <t>师佳洁</t>
  </si>
  <si>
    <t>补缴1-3月</t>
  </si>
  <si>
    <t>刘娇玲</t>
  </si>
  <si>
    <t>张  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</si>
</sst>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1" fillId="0" borderId="1" xfId="55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  <cellStyle name="常规 5" xfId="54"/>
    <cellStyle name="常规 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10.8796296296296" style="1" customWidth="1"/>
    <col min="3" max="3" width="5.62962962962963" style="1" customWidth="1"/>
    <col min="4" max="4" width="18" style="1" customWidth="1"/>
    <col min="5" max="5" width="7.12962962962963" style="1" customWidth="1"/>
    <col min="6" max="13" width="7" style="1" customWidth="1"/>
    <col min="14" max="14" width="8.77777777777778" style="1" customWidth="1"/>
    <col min="15" max="16" width="7" style="1" customWidth="1"/>
    <col min="17" max="17" width="7.88888888888889" style="1" customWidth="1"/>
    <col min="18" max="24" width="7" style="1" customWidth="1"/>
    <col min="25" max="27" width="12.3796296296296" style="1" customWidth="1"/>
    <col min="28" max="16384" width="8.88888888888889" style="1"/>
  </cols>
  <sheetData>
    <row r="1" s="1" customFormat="1" ht="22" customHeight="1" spans="1:27">
      <c r="A1" s="4" t="s">
        <v>0</v>
      </c>
      <c r="B1" s="4"/>
      <c r="AA1" s="5"/>
    </row>
    <row r="2" s="1" customFormat="1" ht="37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1" customFormat="1" ht="25" customHeight="1" spans="1:27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1" customFormat="1" ht="25" customHeight="1" spans="1:27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="1" customFormat="1" ht="30" customHeight="1" spans="1:27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 t="s">
        <v>13</v>
      </c>
      <c r="P5" s="10" t="s">
        <v>14</v>
      </c>
      <c r="Q5" s="10"/>
      <c r="R5" s="10"/>
      <c r="S5" s="10"/>
      <c r="T5" s="10"/>
      <c r="U5" s="10"/>
      <c r="V5" s="10"/>
      <c r="W5" s="10"/>
      <c r="X5" s="10"/>
      <c r="Y5" s="9" t="s">
        <v>15</v>
      </c>
      <c r="Z5" s="9" t="s">
        <v>16</v>
      </c>
      <c r="AA5" s="11" t="s">
        <v>17</v>
      </c>
    </row>
    <row r="6" s="1" customFormat="1" ht="75" customHeight="1" spans="1:27">
      <c r="A6" s="9"/>
      <c r="B6" s="9"/>
      <c r="C6" s="9"/>
      <c r="D6" s="9"/>
      <c r="E6" s="9"/>
      <c r="F6" s="10"/>
      <c r="G6" s="12" t="s">
        <v>18</v>
      </c>
      <c r="H6" s="12" t="s">
        <v>19</v>
      </c>
      <c r="I6" s="13" t="s">
        <v>20</v>
      </c>
      <c r="J6" s="12" t="s">
        <v>21</v>
      </c>
      <c r="K6" s="13" t="s">
        <v>22</v>
      </c>
      <c r="L6" s="13" t="s">
        <v>23</v>
      </c>
      <c r="M6" s="13" t="s">
        <v>24</v>
      </c>
      <c r="N6" s="10" t="s">
        <v>25</v>
      </c>
      <c r="O6" s="10"/>
      <c r="P6" s="12" t="s">
        <v>26</v>
      </c>
      <c r="Q6" s="12" t="s">
        <v>27</v>
      </c>
      <c r="R6" s="13" t="s">
        <v>28</v>
      </c>
      <c r="S6" s="12" t="s">
        <v>29</v>
      </c>
      <c r="T6" s="13" t="s">
        <v>30</v>
      </c>
      <c r="U6" s="12" t="s">
        <v>31</v>
      </c>
      <c r="V6" s="13" t="s">
        <v>32</v>
      </c>
      <c r="W6" s="13" t="s">
        <v>33</v>
      </c>
      <c r="X6" s="13" t="s">
        <v>34</v>
      </c>
      <c r="Y6" s="9"/>
      <c r="Z6" s="9"/>
      <c r="AA6" s="11"/>
    </row>
    <row r="7" s="2" customFormat="1" ht="33" customHeight="1" spans="1:27">
      <c r="A7" s="8">
        <v>1</v>
      </c>
      <c r="B7" s="14" t="s">
        <v>35</v>
      </c>
      <c r="C7" s="8" t="s">
        <v>36</v>
      </c>
      <c r="D7" s="15" t="s">
        <v>37</v>
      </c>
      <c r="E7" s="16">
        <v>2025.08</v>
      </c>
      <c r="F7" s="16">
        <v>1950</v>
      </c>
      <c r="G7" s="16">
        <v>335.84</v>
      </c>
      <c r="H7" s="16"/>
      <c r="I7" s="17">
        <v>12.59</v>
      </c>
      <c r="J7" s="17"/>
      <c r="K7" s="16">
        <v>83.96</v>
      </c>
      <c r="L7" s="16"/>
      <c r="M7" s="16">
        <v>2</v>
      </c>
      <c r="N7" s="16">
        <f>G7+I7+K7+M7</f>
        <v>434.39</v>
      </c>
      <c r="O7" s="16">
        <f>F7-N7</f>
        <v>1515.61</v>
      </c>
      <c r="P7" s="16">
        <v>671.68</v>
      </c>
      <c r="Q7" s="16"/>
      <c r="R7" s="17">
        <v>29.39</v>
      </c>
      <c r="S7" s="17"/>
      <c r="T7" s="16">
        <v>9.66</v>
      </c>
      <c r="U7" s="16">
        <v>19.32</v>
      </c>
      <c r="V7" s="16">
        <v>272.87</v>
      </c>
      <c r="W7" s="16"/>
      <c r="X7" s="16">
        <v>3</v>
      </c>
      <c r="Y7" s="16">
        <f t="shared" ref="Y7:Y12" si="0">SUM(P7:X7)</f>
        <v>1005.92</v>
      </c>
      <c r="Z7" s="8">
        <f>F7+Y7</f>
        <v>2955.92</v>
      </c>
      <c r="AA7" s="8" t="s">
        <v>38</v>
      </c>
    </row>
    <row r="8" s="2" customFormat="1" ht="33" customHeight="1" spans="1:27">
      <c r="A8" s="8">
        <v>2</v>
      </c>
      <c r="B8" s="14" t="s">
        <v>39</v>
      </c>
      <c r="C8" s="8" t="s">
        <v>36</v>
      </c>
      <c r="D8" s="18" t="s">
        <v>37</v>
      </c>
      <c r="E8" s="16">
        <v>2025.08</v>
      </c>
      <c r="F8" s="16">
        <v>1950</v>
      </c>
      <c r="G8" s="16">
        <v>335.84</v>
      </c>
      <c r="H8" s="16"/>
      <c r="I8" s="17">
        <v>12.59</v>
      </c>
      <c r="J8" s="17"/>
      <c r="K8" s="16">
        <v>83.96</v>
      </c>
      <c r="L8" s="16"/>
      <c r="M8" s="16">
        <v>2</v>
      </c>
      <c r="N8" s="16">
        <f>G8+I8+K8+M8</f>
        <v>434.39</v>
      </c>
      <c r="O8" s="16">
        <f>F8-N8</f>
        <v>1515.61</v>
      </c>
      <c r="P8" s="16">
        <v>671.68</v>
      </c>
      <c r="Q8" s="16"/>
      <c r="R8" s="17">
        <v>29.39</v>
      </c>
      <c r="S8" s="17"/>
      <c r="T8" s="16">
        <v>9.66</v>
      </c>
      <c r="U8" s="16">
        <v>19.32</v>
      </c>
      <c r="V8" s="16">
        <v>272.87</v>
      </c>
      <c r="W8" s="16"/>
      <c r="X8" s="16">
        <v>3</v>
      </c>
      <c r="Y8" s="16">
        <f t="shared" si="0"/>
        <v>1005.92</v>
      </c>
      <c r="Z8" s="8">
        <f>F8+Y8</f>
        <v>2955.92</v>
      </c>
      <c r="AA8" s="19" t="s">
        <v>38</v>
      </c>
    </row>
    <row r="9" s="2" customFormat="1" ht="33" customHeight="1" spans="1:27">
      <c r="A9" s="8">
        <v>3</v>
      </c>
      <c r="B9" s="14" t="s">
        <v>40</v>
      </c>
      <c r="C9" s="8" t="s">
        <v>36</v>
      </c>
      <c r="D9" s="15" t="s">
        <v>37</v>
      </c>
      <c r="E9" s="16">
        <v>2025.08</v>
      </c>
      <c r="F9" s="16">
        <v>1950</v>
      </c>
      <c r="G9" s="16">
        <v>335.84</v>
      </c>
      <c r="H9" s="16">
        <v>671.68</v>
      </c>
      <c r="I9" s="17">
        <v>12.59</v>
      </c>
      <c r="J9" s="17"/>
      <c r="K9" s="16">
        <v>83.96</v>
      </c>
      <c r="L9" s="16"/>
      <c r="M9" s="16">
        <v>0</v>
      </c>
      <c r="N9" s="16">
        <f>SUM(G9:M9)</f>
        <v>1104.07</v>
      </c>
      <c r="O9" s="16">
        <f>F9-N9</f>
        <v>845.93</v>
      </c>
      <c r="P9" s="16">
        <v>671.68</v>
      </c>
      <c r="Q9" s="16">
        <v>1343.36</v>
      </c>
      <c r="R9" s="17">
        <v>29.39</v>
      </c>
      <c r="S9" s="17"/>
      <c r="T9" s="16">
        <v>9.66</v>
      </c>
      <c r="U9" s="16">
        <v>19.32</v>
      </c>
      <c r="V9" s="16">
        <v>272.87</v>
      </c>
      <c r="W9" s="16"/>
      <c r="X9" s="16">
        <v>0</v>
      </c>
      <c r="Y9" s="16">
        <f t="shared" si="0"/>
        <v>2346.28</v>
      </c>
      <c r="Z9" s="8">
        <f>F9+Y9</f>
        <v>4296.28</v>
      </c>
      <c r="AA9" s="8" t="s">
        <v>41</v>
      </c>
    </row>
    <row r="10" s="3" customFormat="1" ht="33" customHeight="1" spans="1:27">
      <c r="A10" s="8">
        <v>1</v>
      </c>
      <c r="B10" s="20" t="s">
        <v>42</v>
      </c>
      <c r="C10" s="21" t="s">
        <v>36</v>
      </c>
      <c r="D10" s="18" t="s">
        <v>37</v>
      </c>
      <c r="E10" s="16">
        <v>2022.4</v>
      </c>
      <c r="F10" s="16">
        <v>0</v>
      </c>
      <c r="G10" s="16"/>
      <c r="H10" s="16">
        <v>20.4</v>
      </c>
      <c r="I10" s="17"/>
      <c r="J10" s="17">
        <v>0.75</v>
      </c>
      <c r="K10" s="16"/>
      <c r="L10" s="16">
        <v>5.1</v>
      </c>
      <c r="M10" s="16"/>
      <c r="N10" s="16">
        <f>SUM(G10:M10)</f>
        <v>26.25</v>
      </c>
      <c r="O10" s="16"/>
      <c r="P10" s="16"/>
      <c r="Q10" s="16">
        <v>40.8</v>
      </c>
      <c r="R10" s="17"/>
      <c r="S10" s="17">
        <v>1.8</v>
      </c>
      <c r="T10" s="16"/>
      <c r="U10" s="16">
        <v>0.4</v>
      </c>
      <c r="V10" s="16"/>
      <c r="W10" s="16">
        <v>16.56</v>
      </c>
      <c r="X10" s="16"/>
      <c r="Y10" s="16">
        <f t="shared" si="0"/>
        <v>59.56</v>
      </c>
      <c r="Z10" s="8">
        <v>59.56</v>
      </c>
      <c r="AA10" s="22" t="s">
        <v>43</v>
      </c>
    </row>
    <row r="11" s="3" customFormat="1" ht="33" customHeight="1" spans="1:27">
      <c r="A11" s="8">
        <v>2</v>
      </c>
      <c r="B11" s="20" t="s">
        <v>44</v>
      </c>
      <c r="C11" s="21" t="s">
        <v>36</v>
      </c>
      <c r="D11" s="15" t="s">
        <v>37</v>
      </c>
      <c r="E11" s="16">
        <v>2022.4</v>
      </c>
      <c r="F11" s="16">
        <v>0</v>
      </c>
      <c r="G11" s="16"/>
      <c r="H11" s="16">
        <v>20.4</v>
      </c>
      <c r="I11" s="17"/>
      <c r="J11" s="17">
        <v>0.75</v>
      </c>
      <c r="K11" s="16"/>
      <c r="L11" s="16">
        <v>5.1</v>
      </c>
      <c r="M11" s="16"/>
      <c r="N11" s="16">
        <f>SUM(G11:M11)</f>
        <v>26.25</v>
      </c>
      <c r="O11" s="16"/>
      <c r="P11" s="16"/>
      <c r="Q11" s="16">
        <v>40.8</v>
      </c>
      <c r="R11" s="17"/>
      <c r="S11" s="17">
        <v>1.8</v>
      </c>
      <c r="T11" s="16"/>
      <c r="U11" s="16">
        <v>0.4</v>
      </c>
      <c r="V11" s="16"/>
      <c r="W11" s="16">
        <v>16.56</v>
      </c>
      <c r="X11" s="16"/>
      <c r="Y11" s="16">
        <f t="shared" si="0"/>
        <v>59.56</v>
      </c>
      <c r="Z11" s="8">
        <v>59.56</v>
      </c>
      <c r="AA11" s="22" t="s">
        <v>43</v>
      </c>
    </row>
    <row r="12" s="3" customFormat="1" ht="33" customHeight="1" spans="1:27">
      <c r="A12" s="8">
        <v>3</v>
      </c>
      <c r="B12" s="20" t="s">
        <v>45</v>
      </c>
      <c r="C12" s="21" t="s">
        <v>36</v>
      </c>
      <c r="D12" s="18" t="s">
        <v>37</v>
      </c>
      <c r="E12" s="16">
        <v>2022.4</v>
      </c>
      <c r="F12" s="16">
        <v>0</v>
      </c>
      <c r="G12" s="16"/>
      <c r="H12" s="16">
        <v>20.4</v>
      </c>
      <c r="I12" s="17"/>
      <c r="J12" s="17">
        <v>0.75</v>
      </c>
      <c r="K12" s="16"/>
      <c r="L12" s="16">
        <v>5.1</v>
      </c>
      <c r="M12" s="16"/>
      <c r="N12" s="16">
        <f>SUM(G12:M12)</f>
        <v>26.25</v>
      </c>
      <c r="O12" s="16"/>
      <c r="P12" s="16"/>
      <c r="Q12" s="16">
        <v>40.8</v>
      </c>
      <c r="R12" s="17"/>
      <c r="S12" s="17">
        <v>1.8</v>
      </c>
      <c r="T12" s="16"/>
      <c r="U12" s="16">
        <v>0.4</v>
      </c>
      <c r="V12" s="16"/>
      <c r="W12" s="16">
        <v>16.56</v>
      </c>
      <c r="X12" s="16"/>
      <c r="Y12" s="16">
        <f t="shared" si="0"/>
        <v>59.56</v>
      </c>
      <c r="Z12" s="8">
        <v>59.56</v>
      </c>
      <c r="AA12" s="22" t="s">
        <v>43</v>
      </c>
    </row>
    <row r="13" s="3" customFormat="1" ht="33" customHeight="1" spans="1:27">
      <c r="A13" s="8" t="s">
        <v>16</v>
      </c>
      <c r="B13" s="8"/>
      <c r="C13" s="8"/>
      <c r="D13" s="8"/>
      <c r="E13" s="8"/>
      <c r="F13" s="16">
        <f>SUM(F7:F12)</f>
        <v>5850</v>
      </c>
      <c r="G13" s="16">
        <f>SUM(G7:G12)</f>
        <v>1007.52</v>
      </c>
      <c r="H13" s="16">
        <f t="shared" ref="H13:Z13" si="1">SUM(H7:H12)</f>
        <v>732.88</v>
      </c>
      <c r="I13" s="16">
        <f t="shared" si="1"/>
        <v>37.77</v>
      </c>
      <c r="J13" s="16">
        <f t="shared" si="1"/>
        <v>2.25</v>
      </c>
      <c r="K13" s="16">
        <f t="shared" si="1"/>
        <v>251.88</v>
      </c>
      <c r="L13" s="16">
        <f t="shared" si="1"/>
        <v>15.3</v>
      </c>
      <c r="M13" s="16">
        <f t="shared" si="1"/>
        <v>4</v>
      </c>
      <c r="N13" s="16">
        <f t="shared" si="1"/>
        <v>2051.6</v>
      </c>
      <c r="O13" s="16">
        <f t="shared" si="1"/>
        <v>3877.15</v>
      </c>
      <c r="P13" s="16">
        <f t="shared" si="1"/>
        <v>2015.04</v>
      </c>
      <c r="Q13" s="16">
        <f t="shared" si="1"/>
        <v>1465.76</v>
      </c>
      <c r="R13" s="16">
        <f t="shared" si="1"/>
        <v>88.17</v>
      </c>
      <c r="S13" s="16">
        <f t="shared" si="1"/>
        <v>5.4</v>
      </c>
      <c r="T13" s="16">
        <f t="shared" si="1"/>
        <v>28.98</v>
      </c>
      <c r="U13" s="16">
        <f t="shared" si="1"/>
        <v>59.16</v>
      </c>
      <c r="V13" s="16">
        <f t="shared" si="1"/>
        <v>818.61</v>
      </c>
      <c r="W13" s="16">
        <f t="shared" si="1"/>
        <v>49.68</v>
      </c>
      <c r="X13" s="16">
        <f t="shared" si="1"/>
        <v>6</v>
      </c>
      <c r="Y13" s="16">
        <f t="shared" si="1"/>
        <v>4536.8</v>
      </c>
      <c r="Z13" s="16">
        <f t="shared" si="1"/>
        <v>10386.8</v>
      </c>
      <c r="AA13" s="22"/>
    </row>
    <row r="14" s="1" customFormat="1" ht="33" customHeight="1" spans="1:27">
      <c r="A14" s="23"/>
      <c r="B14" s="23"/>
      <c r="C14" s="23"/>
      <c r="D14" s="23"/>
      <c r="E14" s="2"/>
      <c r="F14" s="24"/>
      <c r="G14" s="24"/>
      <c r="H14" s="24"/>
      <c r="I14" s="24"/>
      <c r="J14" s="25"/>
      <c r="K14" s="25"/>
      <c r="L14" s="25"/>
      <c r="M14" s="25"/>
      <c r="N14" s="25"/>
      <c r="O14" s="25"/>
      <c r="P14" s="24"/>
      <c r="Q14" s="24"/>
      <c r="R14" s="24"/>
      <c r="S14" s="25"/>
      <c r="T14" s="25"/>
      <c r="U14" s="25"/>
      <c r="V14" s="25"/>
      <c r="W14" s="25"/>
      <c r="X14" s="25"/>
      <c r="Y14" s="25"/>
      <c r="Z14" s="26"/>
    </row>
    <row r="15" s="1" customFormat="1" spans="1:27">
      <c r="X15" s="27"/>
    </row>
    <row r="16" s="1" customFormat="1" spans="1:27">
      <c r="X16" s="27"/>
    </row>
    <row r="17" s="1" customFormat="1" spans="22:24">
      <c r="V17" s="28"/>
      <c r="W17" s="28"/>
      <c r="X17" s="27"/>
    </row>
    <row r="18" s="1" customFormat="1" spans="22:24">
      <c r="V18" s="29"/>
      <c r="W18" s="29"/>
      <c r="X18" s="27"/>
    </row>
    <row r="19" s="1" customFormat="1" spans="22:24">
      <c r="X19" s="27"/>
    </row>
    <row r="20" s="1" customFormat="1" spans="22:24">
      <c r="X20" s="27"/>
    </row>
    <row r="21" s="1" customFormat="1" spans="22:24">
      <c r="X21" s="27"/>
    </row>
    <row r="22" s="1" customFormat="1" spans="22:24">
      <c r="X22" s="27"/>
    </row>
    <row r="23" s="1" customFormat="1" spans="22:24">
      <c r="X23" s="27"/>
    </row>
    <row r="24" s="1" customFormat="1" spans="22:24">
      <c r="X24" s="27"/>
    </row>
    <row r="25" s="1" customFormat="1" spans="22:24">
      <c r="X25" s="27"/>
    </row>
    <row r="26" s="1" customFormat="1" spans="22:24">
      <c r="X26" s="27"/>
    </row>
    <row r="27" s="1" customFormat="1" spans="22:24">
      <c r="X27" s="27"/>
    </row>
    <row r="28" s="1" customFormat="1" spans="22:24">
      <c r="X28" s="27"/>
    </row>
    <row r="29" s="1" customFormat="1" spans="22:24">
      <c r="X29" s="27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3:E13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196527777777778" right="0.118055555555556" top="0.904861111111111" bottom="0.629861111111111" header="0.550694444444444" footer="0.511805555555556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2017-07-11T15:57:00Z</dcterms:created>
  <dcterms:modified xsi:type="dcterms:W3CDTF">2025-11-12T02:56:45Z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7988C4E600F54A41801B12218D59175F_13</vt:lpwstr>
  </property>
</Properties>
</file>