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<sst xmlns="http://schemas.openxmlformats.org/spreadsheetml/2006/main" count="53" uniqueCount="35">
  <si>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附件27</t>
  </si>
  <si>
    <t>2025年8月公益性岗位人员岗位补贴申请表</t>
  </si>
  <si>
    <t>单位名称（盖章）：中阳县自然资源局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</si>
  <si>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</si>
  <si>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</si>
  <si>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</si>
  <si>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</si>
  <si>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</si>
  <si>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</si>
  <si>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</si>
  <si>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</si>
  <si>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8月岗位补贴（1950元/人/月）</t>
  </si>
  <si>
    <t>实发岗位补贴小计</t>
  </si>
  <si>
    <t>单位部分社会保险
小计</t>
  </si>
  <si>
    <t>合计</t>
  </si>
  <si>
    <t>备注</t>
  </si>
  <si>
    <t>补扣1-8月养老保险
（6.8元/人/月）</t>
  </si>
  <si>
    <t>补扣1-8月失业保险
（0.25元/人/月）</t>
  </si>
  <si>
    <t>补扣1-8月医疗保险
元/1.7人/月）</t>
  </si>
  <si>
    <t>代扣个人社会保险小计</t>
  </si>
  <si>
    <t>补交1-8月养老保险
（13.6元/人/月）</t>
  </si>
  <si>
    <t>补交1-8月失业保险
（0.6元/人/月）</t>
  </si>
  <si>
    <t>补交1-8月工伤保险
（0.2元/人/月）</t>
  </si>
  <si>
    <t>补交1-8月医疗保险
（5.52元/人/月）</t>
  </si>
  <si>
    <t>白家丽</t>
  </si>
  <si>
    <t>女</t>
  </si>
  <si>
    <t>***</t>
  </si>
  <si>
    <t>2022.09.01</t>
  </si>
  <si>
    <t>王变琴</t>
  </si>
  <si>
    <t>刘艳</t>
  </si>
  <si>
    <t>郭娜娜</t>
  </si>
  <si>
    <t>许慧慧</t>
  </si>
  <si>
    <t>朱珈宏</t>
  </si>
  <si>
    <t>靳旭耀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</si>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</sst>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10.75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8.77777777777778" style="1" customWidth="1"/>
    <col min="11" max="11" width="6.87962962962963" style="1" customWidth="1"/>
    <col min="12" max="12" width="8.12962962962963" style="1" customWidth="1"/>
    <col min="13" max="13" width="8.44444444444444" style="1" customWidth="1"/>
    <col min="14" max="14" width="8.12962962962963" style="1" customWidth="1"/>
    <col min="15" max="15" width="8" style="1" customWidth="1"/>
    <col min="16" max="16" width="9.77777777777778" style="1" customWidth="1"/>
    <col min="17" max="17" width="9.44444444444444" style="1"/>
    <col min="18" max="18" width="13.6666666666667" style="1" customWidth="1"/>
    <col min="19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/>
      <c r="H5" s="8"/>
      <c r="I5" s="8"/>
      <c r="J5" s="8"/>
      <c r="K5" s="8" t="s">
        <v>12</v>
      </c>
      <c r="L5" s="8"/>
      <c r="M5" s="8"/>
      <c r="N5" s="8"/>
      <c r="O5" s="8"/>
      <c r="P5" s="7" t="s">
        <v>13</v>
      </c>
      <c r="Q5" s="7" t="s">
        <v>14</v>
      </c>
      <c r="R5" s="9" t="s">
        <v>15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16</v>
      </c>
      <c r="H6" s="10" t="s">
        <v>17</v>
      </c>
      <c r="I6" s="11" t="s">
        <v>18</v>
      </c>
      <c r="J6" s="8" t="s">
        <v>19</v>
      </c>
      <c r="K6" s="8"/>
      <c r="L6" s="10" t="s">
        <v>20</v>
      </c>
      <c r="M6" s="10" t="s">
        <v>21</v>
      </c>
      <c r="N6" s="10" t="s">
        <v>22</v>
      </c>
      <c r="O6" s="11" t="s">
        <v>23</v>
      </c>
      <c r="P6" s="7"/>
      <c r="Q6" s="7"/>
      <c r="R6" s="9"/>
    </row>
    <row r="7" s="1" customFormat="1" ht="23" customHeight="1" spans="1:27">
      <c r="A7" s="8">
        <v>1</v>
      </c>
      <c r="B7" s="12" t="s">
        <v>24</v>
      </c>
      <c r="C7" s="12" t="s">
        <v>25</v>
      </c>
      <c r="D7" s="13" t="s">
        <v>26</v>
      </c>
      <c r="E7" s="14" t="s">
        <v>27</v>
      </c>
      <c r="F7" s="15">
        <v>1524.36</v>
      </c>
      <c r="G7" s="15">
        <v>54.4</v>
      </c>
      <c r="H7" s="16">
        <v>2</v>
      </c>
      <c r="I7" s="15">
        <v>13.6</v>
      </c>
      <c r="J7" s="15">
        <f>SUM(G7:I7)</f>
        <v>70</v>
      </c>
      <c r="K7" s="15">
        <f>F7-J7</f>
        <v>1454.36</v>
      </c>
      <c r="L7" s="15">
        <v>108.8</v>
      </c>
      <c r="M7" s="16">
        <v>4.8</v>
      </c>
      <c r="N7" s="15">
        <v>1.6</v>
      </c>
      <c r="O7" s="15">
        <v>44.16</v>
      </c>
      <c r="P7" s="15">
        <f>SUM(L7:O7)</f>
        <v>159.36</v>
      </c>
      <c r="Q7" s="8">
        <f>F7+P7</f>
        <v>1683.72</v>
      </c>
      <c r="R7" s="5"/>
    </row>
    <row r="8" s="1" customFormat="1" ht="23" customHeight="1" spans="1:27">
      <c r="A8" s="8">
        <v>2</v>
      </c>
      <c r="B8" s="12" t="s">
        <v>28</v>
      </c>
      <c r="C8" s="12" t="s">
        <v>25</v>
      </c>
      <c r="D8" s="13" t="s">
        <v>26</v>
      </c>
      <c r="E8" s="14" t="s">
        <v>27</v>
      </c>
      <c r="F8" s="15">
        <v>1524.36</v>
      </c>
      <c r="G8" s="15">
        <v>54.4</v>
      </c>
      <c r="H8" s="16">
        <v>2</v>
      </c>
      <c r="I8" s="15">
        <v>13.6</v>
      </c>
      <c r="J8" s="15">
        <f t="shared" ref="J8:J13" si="0">SUM(G8:I8)</f>
        <v>70</v>
      </c>
      <c r="K8" s="15">
        <f t="shared" ref="K8:K13" si="1">F8-J8</f>
        <v>1454.36</v>
      </c>
      <c r="L8" s="15">
        <v>108.8</v>
      </c>
      <c r="M8" s="16">
        <v>4.8</v>
      </c>
      <c r="N8" s="15">
        <v>1.6</v>
      </c>
      <c r="O8" s="15">
        <v>44.16</v>
      </c>
      <c r="P8" s="15">
        <f t="shared" ref="P8:P13" si="2">SUM(L8:O8)</f>
        <v>159.36</v>
      </c>
      <c r="Q8" s="8">
        <f t="shared" ref="Q8:Q13" si="3">F8+P8</f>
        <v>1683.72</v>
      </c>
      <c r="R8" s="17"/>
    </row>
    <row r="9" s="1" customFormat="1" ht="23" customHeight="1" spans="1:27">
      <c r="A9" s="8">
        <v>3</v>
      </c>
      <c r="B9" s="12" t="s">
        <v>29</v>
      </c>
      <c r="C9" s="12" t="s">
        <v>25</v>
      </c>
      <c r="D9" s="13" t="s">
        <v>26</v>
      </c>
      <c r="E9" s="14" t="s">
        <v>27</v>
      </c>
      <c r="F9" s="15">
        <v>1524.36</v>
      </c>
      <c r="G9" s="15">
        <v>54.4</v>
      </c>
      <c r="H9" s="16">
        <v>2</v>
      </c>
      <c r="I9" s="15">
        <v>13.6</v>
      </c>
      <c r="J9" s="15">
        <f t="shared" si="0"/>
        <v>70</v>
      </c>
      <c r="K9" s="15">
        <f t="shared" si="1"/>
        <v>1454.36</v>
      </c>
      <c r="L9" s="15">
        <v>108.8</v>
      </c>
      <c r="M9" s="16">
        <v>4.8</v>
      </c>
      <c r="N9" s="15">
        <v>1.6</v>
      </c>
      <c r="O9" s="15">
        <v>44.16</v>
      </c>
      <c r="P9" s="15">
        <f t="shared" si="2"/>
        <v>159.36</v>
      </c>
      <c r="Q9" s="8">
        <f t="shared" si="3"/>
        <v>1683.72</v>
      </c>
      <c r="R9" s="5"/>
    </row>
    <row r="10" s="1" customFormat="1" ht="23" customHeight="1" spans="1:27">
      <c r="A10" s="8">
        <v>4</v>
      </c>
      <c r="B10" s="12" t="s">
        <v>30</v>
      </c>
      <c r="C10" s="12" t="s">
        <v>25</v>
      </c>
      <c r="D10" s="13" t="s">
        <v>26</v>
      </c>
      <c r="E10" s="14" t="s">
        <v>27</v>
      </c>
      <c r="F10" s="15">
        <v>1524.36</v>
      </c>
      <c r="G10" s="15">
        <v>54.4</v>
      </c>
      <c r="H10" s="16">
        <v>2</v>
      </c>
      <c r="I10" s="15">
        <v>13.6</v>
      </c>
      <c r="J10" s="15">
        <f t="shared" si="0"/>
        <v>70</v>
      </c>
      <c r="K10" s="15">
        <f t="shared" si="1"/>
        <v>1454.36</v>
      </c>
      <c r="L10" s="15">
        <v>108.8</v>
      </c>
      <c r="M10" s="16">
        <v>4.8</v>
      </c>
      <c r="N10" s="15">
        <v>1.6</v>
      </c>
      <c r="O10" s="15">
        <v>44.16</v>
      </c>
      <c r="P10" s="15">
        <f t="shared" si="2"/>
        <v>159.36</v>
      </c>
      <c r="Q10" s="8">
        <f t="shared" si="3"/>
        <v>1683.72</v>
      </c>
      <c r="R10" s="5"/>
    </row>
    <row r="11" s="1" customFormat="1" ht="23" customHeight="1" spans="1:27">
      <c r="A11" s="8">
        <v>5</v>
      </c>
      <c r="B11" s="12" t="s">
        <v>31</v>
      </c>
      <c r="C11" s="12" t="s">
        <v>25</v>
      </c>
      <c r="D11" s="13" t="s">
        <v>26</v>
      </c>
      <c r="E11" s="14" t="s">
        <v>27</v>
      </c>
      <c r="F11" s="15">
        <v>1524.36</v>
      </c>
      <c r="G11" s="15">
        <v>54.4</v>
      </c>
      <c r="H11" s="16">
        <v>2</v>
      </c>
      <c r="I11" s="15">
        <v>13.6</v>
      </c>
      <c r="J11" s="15">
        <f t="shared" si="0"/>
        <v>70</v>
      </c>
      <c r="K11" s="15">
        <f t="shared" si="1"/>
        <v>1454.36</v>
      </c>
      <c r="L11" s="15">
        <v>108.8</v>
      </c>
      <c r="M11" s="16">
        <v>4.8</v>
      </c>
      <c r="N11" s="15">
        <v>1.6</v>
      </c>
      <c r="O11" s="15">
        <v>44.16</v>
      </c>
      <c r="P11" s="15">
        <f t="shared" si="2"/>
        <v>159.36</v>
      </c>
      <c r="Q11" s="8">
        <f t="shared" si="3"/>
        <v>1683.72</v>
      </c>
      <c r="R11" s="5"/>
    </row>
    <row r="12" s="1" customFormat="1" ht="23" customHeight="1" spans="1:27">
      <c r="A12" s="8">
        <v>6</v>
      </c>
      <c r="B12" s="12" t="s">
        <v>32</v>
      </c>
      <c r="C12" s="12" t="s">
        <v>25</v>
      </c>
      <c r="D12" s="13" t="s">
        <v>26</v>
      </c>
      <c r="E12" s="14" t="s">
        <v>27</v>
      </c>
      <c r="F12" s="15">
        <v>1524.36</v>
      </c>
      <c r="G12" s="15">
        <v>54.4</v>
      </c>
      <c r="H12" s="16">
        <v>2</v>
      </c>
      <c r="I12" s="15">
        <v>13.6</v>
      </c>
      <c r="J12" s="15">
        <f t="shared" si="0"/>
        <v>70</v>
      </c>
      <c r="K12" s="15">
        <f t="shared" si="1"/>
        <v>1454.36</v>
      </c>
      <c r="L12" s="15">
        <v>108.8</v>
      </c>
      <c r="M12" s="16">
        <v>4.8</v>
      </c>
      <c r="N12" s="15">
        <v>1.6</v>
      </c>
      <c r="O12" s="15">
        <v>44.16</v>
      </c>
      <c r="P12" s="15">
        <f t="shared" si="2"/>
        <v>159.36</v>
      </c>
      <c r="Q12" s="8">
        <f t="shared" si="3"/>
        <v>1683.72</v>
      </c>
      <c r="R12" s="5"/>
    </row>
    <row r="13" s="1" customFormat="1" ht="23" customHeight="1" spans="1:27">
      <c r="A13" s="8">
        <v>7</v>
      </c>
      <c r="B13" s="12" t="s">
        <v>33</v>
      </c>
      <c r="C13" s="12" t="s">
        <v>34</v>
      </c>
      <c r="D13" s="13" t="s">
        <v>26</v>
      </c>
      <c r="E13" s="14" t="s">
        <v>27</v>
      </c>
      <c r="F13" s="15">
        <v>1524.36</v>
      </c>
      <c r="G13" s="15">
        <v>54.4</v>
      </c>
      <c r="H13" s="16">
        <v>2</v>
      </c>
      <c r="I13" s="15">
        <v>13.6</v>
      </c>
      <c r="J13" s="15">
        <f t="shared" si="0"/>
        <v>70</v>
      </c>
      <c r="K13" s="15">
        <f t="shared" si="1"/>
        <v>1454.36</v>
      </c>
      <c r="L13" s="15">
        <v>108.8</v>
      </c>
      <c r="M13" s="16">
        <v>4.8</v>
      </c>
      <c r="N13" s="15">
        <v>1.6</v>
      </c>
      <c r="O13" s="15">
        <v>44.16</v>
      </c>
      <c r="P13" s="15">
        <f t="shared" si="2"/>
        <v>159.36</v>
      </c>
      <c r="Q13" s="8">
        <f t="shared" si="3"/>
        <v>1683.72</v>
      </c>
      <c r="R13" s="5"/>
    </row>
    <row r="14" s="1" customFormat="1" ht="23" customHeight="1" spans="1:27">
      <c r="A14" s="6" t="s">
        <v>14</v>
      </c>
      <c r="B14" s="6"/>
      <c r="C14" s="6"/>
      <c r="D14" s="6"/>
      <c r="E14" s="6"/>
      <c r="F14" s="15">
        <f t="shared" ref="F14:Q14" si="4">SUM(F7:F13)</f>
        <v>10670.52</v>
      </c>
      <c r="G14" s="15">
        <f t="shared" si="4"/>
        <v>380.8</v>
      </c>
      <c r="H14" s="15">
        <f t="shared" si="4"/>
        <v>14</v>
      </c>
      <c r="I14" s="15">
        <f t="shared" si="4"/>
        <v>95.2</v>
      </c>
      <c r="J14" s="15">
        <f t="shared" si="4"/>
        <v>490</v>
      </c>
      <c r="K14" s="15">
        <f t="shared" si="4"/>
        <v>10180.52</v>
      </c>
      <c r="L14" s="15">
        <f t="shared" si="4"/>
        <v>761.6</v>
      </c>
      <c r="M14" s="15">
        <f t="shared" si="4"/>
        <v>33.6</v>
      </c>
      <c r="N14" s="15">
        <f t="shared" si="4"/>
        <v>11.2</v>
      </c>
      <c r="O14" s="15">
        <f t="shared" si="4"/>
        <v>309.12</v>
      </c>
      <c r="P14" s="15">
        <f t="shared" si="4"/>
        <v>1115.52</v>
      </c>
      <c r="Q14" s="15">
        <f t="shared" si="4"/>
        <v>11786.04</v>
      </c>
      <c r="R14" s="5"/>
    </row>
    <row r="15" s="1" customFormat="1" ht="23" customHeight="1" spans="1:27">
      <c r="A15" s="18"/>
      <c r="B15" s="18"/>
      <c r="C15" s="18"/>
      <c r="D15" s="18"/>
      <c r="E15" s="19"/>
      <c r="F15" s="20"/>
      <c r="G15" s="20"/>
      <c r="H15" s="21"/>
      <c r="I15" s="21"/>
      <c r="J15" s="21"/>
      <c r="K15" s="21"/>
      <c r="L15" s="20"/>
      <c r="M15" s="21"/>
      <c r="N15" s="21"/>
      <c r="O15" s="21"/>
      <c r="P15" s="21"/>
      <c r="Q15" s="22"/>
    </row>
    <row r="18" s="1" customFormat="1" spans="15:15">
      <c r="O18" s="23"/>
    </row>
    <row r="19" s="1" customFormat="1" spans="15:15">
      <c r="O19" s="24"/>
    </row>
  </sheetData>
  <mergeCells count="19">
    <mergeCell ref="A1:B1"/>
    <mergeCell ref="A2:R2"/>
    <mergeCell ref="A3:E3"/>
    <mergeCell ref="F3:R3"/>
    <mergeCell ref="B4:E4"/>
    <mergeCell ref="F4:R4"/>
    <mergeCell ref="G5:J5"/>
    <mergeCell ref="L5:O5"/>
    <mergeCell ref="A14:E14"/>
    <mergeCell ref="A4:A6"/>
    <mergeCell ref="B5:B6"/>
    <mergeCell ref="C5:C6"/>
    <mergeCell ref="D5:D6"/>
    <mergeCell ref="E5:E6"/>
    <mergeCell ref="F5:F6"/>
    <mergeCell ref="K5:K6"/>
    <mergeCell ref="P5:P6"/>
    <mergeCell ref="Q5:Q6"/>
    <mergeCell ref="R5:R6"/>
  </mergeCells>
  <printOptions horizontalCentered="1"/>
  <pageMargins left="0.313888888888889" right="0.15625" top="0.904166666666667" bottom="0.629166666666667" header="0.55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</vt:lpwstr>
  </property>
  <property fmtid="{D5CDD505-2E9C-101B-9397-08002B2CF9AE}" pid="4" name="ICV">
    <vt:lpwstr>272B98314EAE4B81B298E1C086E6420D_13</vt:lpwstr>
  </property>
</Properties>
</file>