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补贴申请表" sheetId="1" r:id="rId1"/>
    <sheet name="岗位补贴申请表 (新基数)" sheetId="2" r:id="rId2"/>
  </sheets>
  <definedNames>
    <definedName name="_xlnm._FilterDatabase" localSheetId="0" hidden="1">岗位补贴申请表!#REF!</definedName>
    <definedName name="_xlnm.Print_Titles" localSheetId="0">岗位补贴申请表!#REF!</definedName>
    <definedName name="_xlnm._FilterDatabase" localSheetId="1" hidden="1">'岗位补贴申请表 (新基数)'!#REF!</definedName>
    <definedName name="_xlnm.Print_Titles" localSheetId="1">'岗位补贴申请表 (新基数)'!#REF!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<sst xmlns="http://schemas.openxmlformats.org/spreadsheetml/2006/main" count="87" uniqueCount="61">
  <si>
    <t>2025年9月公益性岗位人员岗位补贴申请表</t>
  </si>
  <si>
    <t>单位名称（盖章）：中阳县审计局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</si>
  <si>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</si>
  <si>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</si>
  <si>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</si>
  <si>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</si>
  <si>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</si>
  <si>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</si>
  <si>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</si>
  <si>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</si>
  <si>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9月岗位补贴（1950元/人/月）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</si>
  <si>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</si>
  <si>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</si>
  <si>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</si>
  <si>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</si>
  <si>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</si>
  <si>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</si>
  <si>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9月养老保险
（8%）（335.84元/人/月）</t>
  </si>
  <si>
    <t>补扣1-8月养老保险
（6.8元/人/月）</t>
  </si>
  <si>
    <t xml:space="preserve">9月失业保险
（0.3%）（12.59元/人/月）
</t>
  </si>
  <si>
    <t>补扣1-8月失业保险
（0.25元/人/月）</t>
  </si>
  <si>
    <t>9月医疗保险（2%）
83.96元/人/月）</t>
  </si>
  <si>
    <t>补扣1-8月医疗保险
元/1.7人/月）</t>
  </si>
  <si>
    <t>9月大病保险
2元/人/月</t>
  </si>
  <si>
    <t>代扣个人社会保险小计</t>
  </si>
  <si>
    <t>9月养老保险（16%）（671.68元/人/月）</t>
  </si>
  <si>
    <t>补扣1-8月养老保险
（13.6元/人/月）</t>
  </si>
  <si>
    <t>9月失业保险（0.7%）（29.39元/人/月）</t>
  </si>
  <si>
    <t>补扣1-8月失业保险
（0.6元/人/月）</t>
  </si>
  <si>
    <t>9月工伤保险（0.23%）（9.66元/人/月）</t>
  </si>
  <si>
    <t>补扣1-8月工伤保险
（0.2元/人/月）</t>
  </si>
  <si>
    <t>9月医疗保险（6.5%）（272.87元/人/月）</t>
  </si>
  <si>
    <t>补扣1-8月医疗保险
（5.52元/人/月）</t>
  </si>
  <si>
    <t>9月大病保险3元/人/月</t>
  </si>
  <si>
    <t>杨红梅</t>
  </si>
  <si>
    <t>女</t>
  </si>
  <si>
    <t>14**************2X</t>
  </si>
  <si>
    <t>2025.8.1</t>
  </si>
  <si>
    <t>高艳红</t>
  </si>
  <si>
    <t>14**************25</t>
  </si>
  <si>
    <t>经办人：</t>
  </si>
  <si>
    <t>翟国军</t>
  </si>
  <si>
    <t>分管领导：</t>
  </si>
  <si>
    <t>单位负责人：</t>
  </si>
  <si>
    <t xml:space="preserve">         </t>
  </si>
  <si>
    <t>制表时间：     年     月     日</t>
  </si>
  <si>
    <t>附件19</t>
  </si>
  <si>
    <t>2025年10月公益性岗位人员岗位补贴申请表</t>
  </si>
  <si>
    <t xml:space="preserve">           </t>
  </si>
  <si>
    <t>10月岗位补贴（1950元/人/月）</t>
  </si>
  <si>
    <t>10月养老保险
（8%）（335.84元/人/月）</t>
  </si>
  <si>
    <t xml:space="preserve">10月失业保险
（0.3%）（12.59元/人/月）
</t>
  </si>
  <si>
    <t>10月医疗保险（2%）
83.96元/人/月）</t>
  </si>
  <si>
    <t>10月大病保险
2元/人/月</t>
  </si>
  <si>
    <t>10月养老保险（16%）（671.68元/人/月）</t>
  </si>
  <si>
    <t>10月失业保险（0.7%）（29.39元/人/月）</t>
  </si>
  <si>
    <t>10月工伤保险（0.23%）（9.66元/人/月）</t>
  </si>
  <si>
    <t>10月医疗保险（6.5%）（272.87元/人/月）</t>
  </si>
  <si>
    <t>10月大病保险3元/人/月</t>
  </si>
  <si>
    <t>***</t>
  </si>
  <si>
    <t>18234849825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</si>
</sst>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36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right" vertical="center" wrapText="1"/>
    </xf>
    <xf numFmtId="49" fontId="8" fillId="0" borderId="0" xfId="0" applyNumberFormat="1" applyFont="1" applyFill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tabSelected="1" view="pageBreakPreview" zoomScaleNormal="100" workbookViewId="0">
      <pane ySplit="1" topLeftCell="A2" activePane="bottomLeft" state="frozen"/>
      <selection/>
      <selection pane="bottomLeft" activeCell="D9" sqref="D9"/>
    </sheetView>
  </sheetViews>
  <sheetFormatPr defaultColWidth="8.89166666666667" defaultRowHeight="13.5"/>
  <cols>
    <col min="1" max="1" width="4.63333333333333" style="1" customWidth="1"/>
    <col min="2" max="2" width="7.25" style="1" customWidth="1"/>
    <col min="3" max="3" width="4.38333333333333" style="1" customWidth="1"/>
    <col min="4" max="4" width="20.8916666666667" style="1" customWidth="1"/>
    <col min="5" max="5" width="10.225" style="1" customWidth="1"/>
    <col min="6" max="6" width="8" style="1" customWidth="1"/>
    <col min="7" max="8" width="8.775" style="1" customWidth="1"/>
    <col min="9" max="10" width="7.55833333333333" style="1" customWidth="1"/>
    <col min="11" max="12" width="7.88333333333333" style="1" customWidth="1"/>
    <col min="13" max="13" width="6.89166666666667" style="1" customWidth="1"/>
    <col min="14" max="14" width="8.775" style="1" customWidth="1"/>
    <col min="15" max="15" width="6.88333333333333" style="1" customWidth="1"/>
    <col min="16" max="17" width="8.13333333333333" style="1" customWidth="1"/>
    <col min="18" max="19" width="8.44166666666667" style="1" customWidth="1"/>
    <col min="20" max="21" width="8.13333333333333" style="1" customWidth="1"/>
    <col min="22" max="23" width="8" style="1" customWidth="1"/>
    <col min="24" max="24" width="5.44166666666667" style="1" customWidth="1"/>
    <col min="25" max="25" width="9.775" style="1" customWidth="1"/>
    <col min="26" max="26" width="9.44166666666667" style="1"/>
    <col min="27" max="27" width="13.6666666666667" style="1" customWidth="1"/>
    <col min="28" max="16384" width="8.89166666666667" style="1"/>
  </cols>
  <sheetData>
    <row r="1" s="1" customFormat="1" ht="37" customHeight="1" spans="1:2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="1" customFormat="1" ht="25" customHeight="1" spans="1:27">
      <c r="A2" s="5" t="s">
        <v>1</v>
      </c>
      <c r="B2" s="5"/>
      <c r="C2" s="5"/>
      <c r="D2" s="5"/>
      <c r="E2" s="5"/>
      <c r="F2" s="6" t="s">
        <v>2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="1" customFormat="1" ht="25" customHeight="1" spans="1:27">
      <c r="A3" s="7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="1" customFormat="1" ht="30" customHeight="1" spans="1:27">
      <c r="A4" s="7"/>
      <c r="B4" s="7" t="s">
        <v>6</v>
      </c>
      <c r="C4" s="7" t="s">
        <v>7</v>
      </c>
      <c r="D4" s="7" t="s">
        <v>8</v>
      </c>
      <c r="E4" s="7" t="s">
        <v>9</v>
      </c>
      <c r="F4" s="8" t="s">
        <v>10</v>
      </c>
      <c r="G4" s="8" t="s">
        <v>11</v>
      </c>
      <c r="H4" s="8"/>
      <c r="I4" s="8"/>
      <c r="J4" s="8"/>
      <c r="K4" s="8"/>
      <c r="L4" s="8"/>
      <c r="M4" s="8"/>
      <c r="N4" s="8"/>
      <c r="O4" s="8" t="s">
        <v>12</v>
      </c>
      <c r="P4" s="8" t="s">
        <v>13</v>
      </c>
      <c r="Q4" s="8"/>
      <c r="R4" s="8"/>
      <c r="S4" s="8"/>
      <c r="T4" s="8"/>
      <c r="U4" s="8"/>
      <c r="V4" s="8"/>
      <c r="W4" s="8"/>
      <c r="X4" s="8"/>
      <c r="Y4" s="7" t="s">
        <v>14</v>
      </c>
      <c r="Z4" s="7" t="s">
        <v>15</v>
      </c>
      <c r="AA4" s="9" t="s">
        <v>16</v>
      </c>
    </row>
    <row r="5" s="1" customFormat="1" ht="75" customHeight="1" spans="1:27">
      <c r="A5" s="7"/>
      <c r="B5" s="7"/>
      <c r="C5" s="7"/>
      <c r="D5" s="7"/>
      <c r="E5" s="7"/>
      <c r="F5" s="8"/>
      <c r="G5" s="10" t="s">
        <v>17</v>
      </c>
      <c r="H5" s="10" t="s">
        <v>18</v>
      </c>
      <c r="I5" s="11" t="s">
        <v>19</v>
      </c>
      <c r="J5" s="10" t="s">
        <v>20</v>
      </c>
      <c r="K5" s="11" t="s">
        <v>21</v>
      </c>
      <c r="L5" s="11" t="s">
        <v>22</v>
      </c>
      <c r="M5" s="11" t="s">
        <v>23</v>
      </c>
      <c r="N5" s="8" t="s">
        <v>24</v>
      </c>
      <c r="O5" s="8"/>
      <c r="P5" s="10" t="s">
        <v>25</v>
      </c>
      <c r="Q5" s="10" t="s">
        <v>26</v>
      </c>
      <c r="R5" s="11" t="s">
        <v>27</v>
      </c>
      <c r="S5" s="10" t="s">
        <v>28</v>
      </c>
      <c r="T5" s="11" t="s">
        <v>29</v>
      </c>
      <c r="U5" s="10" t="s">
        <v>30</v>
      </c>
      <c r="V5" s="11" t="s">
        <v>31</v>
      </c>
      <c r="W5" s="11" t="s">
        <v>32</v>
      </c>
      <c r="X5" s="11" t="s">
        <v>33</v>
      </c>
      <c r="Y5" s="7"/>
      <c r="Z5" s="7"/>
      <c r="AA5" s="9"/>
    </row>
    <row r="6" s="1" customFormat="1" ht="23" customHeight="1" spans="1:27">
      <c r="A6" s="12">
        <v>1</v>
      </c>
      <c r="B6" s="13" t="s">
        <v>34</v>
      </c>
      <c r="C6" s="14" t="s">
        <v>35</v>
      </c>
      <c r="D6" s="15" t="s">
        <v>36</v>
      </c>
      <c r="E6" s="12" t="s">
        <v>37</v>
      </c>
      <c r="F6" s="16">
        <v>1950</v>
      </c>
      <c r="G6" s="16">
        <v>335.84</v>
      </c>
      <c r="H6" s="16">
        <v>6.8</v>
      </c>
      <c r="I6" s="17">
        <v>12.59</v>
      </c>
      <c r="J6" s="17">
        <v>0.25</v>
      </c>
      <c r="K6" s="16">
        <v>83.96</v>
      </c>
      <c r="L6" s="16">
        <v>1.7</v>
      </c>
      <c r="M6" s="16">
        <v>2</v>
      </c>
      <c r="N6" s="16">
        <f>SUM(G6:M6)</f>
        <v>443.14</v>
      </c>
      <c r="O6" s="16">
        <f>F6-N6</f>
        <v>1506.86</v>
      </c>
      <c r="P6" s="16"/>
      <c r="Q6" s="16"/>
      <c r="R6" s="17"/>
      <c r="S6" s="17"/>
      <c r="T6" s="16"/>
      <c r="U6" s="16"/>
      <c r="V6" s="16"/>
      <c r="W6" s="16"/>
      <c r="X6" s="16"/>
      <c r="Y6" s="16">
        <f>SUM(P6:X6)</f>
        <v>0</v>
      </c>
      <c r="Z6" s="8">
        <f>F6+Y6</f>
        <v>1950</v>
      </c>
      <c r="AA6" s="5"/>
    </row>
    <row r="7" s="1" customFormat="1" ht="23" customHeight="1" spans="1:27">
      <c r="A7" s="12">
        <v>2</v>
      </c>
      <c r="B7" s="15" t="s">
        <v>38</v>
      </c>
      <c r="C7" s="15" t="s">
        <v>35</v>
      </c>
      <c r="D7" s="15" t="s">
        <v>39</v>
      </c>
      <c r="E7" s="12" t="s">
        <v>37</v>
      </c>
      <c r="F7" s="16">
        <v>1950</v>
      </c>
      <c r="G7" s="16">
        <v>335.84</v>
      </c>
      <c r="H7" s="16">
        <v>6.8</v>
      </c>
      <c r="I7" s="17">
        <v>12.59</v>
      </c>
      <c r="J7" s="17">
        <v>0.25</v>
      </c>
      <c r="K7" s="16">
        <v>83.96</v>
      </c>
      <c r="L7" s="16">
        <v>1.7</v>
      </c>
      <c r="M7" s="16">
        <v>2</v>
      </c>
      <c r="N7" s="16">
        <f>SUM(G7:M7)</f>
        <v>443.14</v>
      </c>
      <c r="O7" s="16">
        <f>F7-N7</f>
        <v>1506.86</v>
      </c>
      <c r="P7" s="16"/>
      <c r="Q7" s="16"/>
      <c r="R7" s="17"/>
      <c r="S7" s="17"/>
      <c r="T7" s="16"/>
      <c r="U7" s="16"/>
      <c r="V7" s="16"/>
      <c r="W7" s="16"/>
      <c r="X7" s="16"/>
      <c r="Y7" s="16"/>
      <c r="Z7" s="8"/>
      <c r="AA7" s="30"/>
    </row>
    <row r="8" s="1" customFormat="1" ht="23" customHeight="1" spans="1:27">
      <c r="A8" s="8"/>
      <c r="B8" s="20"/>
      <c r="C8" s="20"/>
      <c r="D8" s="20"/>
      <c r="E8" s="21"/>
      <c r="F8" s="16"/>
      <c r="G8" s="16"/>
      <c r="H8" s="16"/>
      <c r="I8" s="17"/>
      <c r="J8" s="17"/>
      <c r="K8" s="16"/>
      <c r="L8" s="16"/>
      <c r="M8" s="16"/>
      <c r="N8" s="16"/>
      <c r="O8" s="16"/>
      <c r="P8" s="16"/>
      <c r="Q8" s="16"/>
      <c r="R8" s="17"/>
      <c r="S8" s="17"/>
      <c r="T8" s="16"/>
      <c r="U8" s="16"/>
      <c r="V8" s="16"/>
      <c r="W8" s="16"/>
      <c r="X8" s="16"/>
      <c r="Y8" s="16"/>
      <c r="Z8" s="8"/>
      <c r="AA8" s="5"/>
    </row>
    <row r="9" s="1" customFormat="1" ht="23" customHeight="1" spans="1:27">
      <c r="A9" s="8"/>
      <c r="B9" s="20"/>
      <c r="C9" s="20"/>
      <c r="D9" s="20"/>
      <c r="E9" s="21"/>
      <c r="F9" s="16"/>
      <c r="G9" s="16"/>
      <c r="H9" s="16"/>
      <c r="I9" s="17"/>
      <c r="J9" s="17"/>
      <c r="K9" s="16"/>
      <c r="L9" s="16"/>
      <c r="M9" s="16"/>
      <c r="N9" s="16"/>
      <c r="O9" s="16"/>
      <c r="P9" s="16"/>
      <c r="Q9" s="16"/>
      <c r="R9" s="17"/>
      <c r="S9" s="17"/>
      <c r="T9" s="16"/>
      <c r="U9" s="16"/>
      <c r="V9" s="16"/>
      <c r="W9" s="16"/>
      <c r="X9" s="16"/>
      <c r="Y9" s="16"/>
      <c r="Z9" s="8"/>
      <c r="AA9" s="5"/>
    </row>
    <row r="10" s="1" customFormat="1" ht="23" customHeight="1" spans="1:27">
      <c r="A10" s="8"/>
      <c r="B10" s="20"/>
      <c r="C10" s="20"/>
      <c r="D10" s="20"/>
      <c r="E10" s="21"/>
      <c r="F10" s="16"/>
      <c r="G10" s="16"/>
      <c r="H10" s="16"/>
      <c r="I10" s="17"/>
      <c r="J10" s="17"/>
      <c r="K10" s="16"/>
      <c r="L10" s="16"/>
      <c r="M10" s="16"/>
      <c r="N10" s="16"/>
      <c r="O10" s="16"/>
      <c r="P10" s="16"/>
      <c r="Q10" s="16"/>
      <c r="R10" s="17"/>
      <c r="S10" s="17"/>
      <c r="T10" s="16"/>
      <c r="U10" s="16"/>
      <c r="V10" s="16"/>
      <c r="W10" s="16"/>
      <c r="X10" s="16"/>
      <c r="Y10" s="16"/>
      <c r="Z10" s="8"/>
      <c r="AA10" s="5"/>
    </row>
    <row r="11" s="1" customFormat="1" ht="23" customHeight="1" spans="1:27">
      <c r="A11" s="6" t="s">
        <v>15</v>
      </c>
      <c r="B11" s="6"/>
      <c r="C11" s="6"/>
      <c r="D11" s="6"/>
      <c r="E11" s="6"/>
      <c r="F11" s="16">
        <f>SUM(F6:F10)</f>
        <v>3900</v>
      </c>
      <c r="G11" s="16">
        <f t="shared" ref="G11:P11" si="0">SUM(G6:G10)</f>
        <v>671.68</v>
      </c>
      <c r="H11" s="16">
        <f t="shared" si="0"/>
        <v>13.6</v>
      </c>
      <c r="I11" s="16">
        <f t="shared" si="0"/>
        <v>25.18</v>
      </c>
      <c r="J11" s="16">
        <f t="shared" si="0"/>
        <v>0.5</v>
      </c>
      <c r="K11" s="16">
        <f t="shared" si="0"/>
        <v>167.92</v>
      </c>
      <c r="L11" s="16">
        <f t="shared" si="0"/>
        <v>3.4</v>
      </c>
      <c r="M11" s="16">
        <f t="shared" si="0"/>
        <v>4</v>
      </c>
      <c r="N11" s="16">
        <f t="shared" si="0"/>
        <v>886.28</v>
      </c>
      <c r="O11" s="16">
        <f t="shared" si="0"/>
        <v>3013.72</v>
      </c>
      <c r="P11" s="16">
        <f t="shared" si="0"/>
        <v>0</v>
      </c>
      <c r="Q11" s="16"/>
      <c r="R11" s="16">
        <f>SUM(R6:R10)</f>
        <v>0</v>
      </c>
      <c r="S11" s="16"/>
      <c r="T11" s="16">
        <f>SUM(T6:T10)</f>
        <v>0</v>
      </c>
      <c r="U11" s="16"/>
      <c r="V11" s="16">
        <f>SUM(V6:V10)</f>
        <v>0</v>
      </c>
      <c r="W11" s="16"/>
      <c r="X11" s="16">
        <f>SUM(X6:X10)</f>
        <v>0</v>
      </c>
      <c r="Y11" s="16">
        <f>X11+V11+T11+R11+P11</f>
        <v>0</v>
      </c>
      <c r="Z11" s="16">
        <f>SUM(Z6:Z10)</f>
        <v>1950</v>
      </c>
      <c r="AA11" s="5"/>
    </row>
    <row r="12" s="1" customFormat="1" ht="23" customHeight="1" spans="1:27">
      <c r="A12" s="22"/>
      <c r="B12" s="22"/>
      <c r="C12" s="22"/>
      <c r="D12" s="22"/>
      <c r="E12" s="23"/>
      <c r="F12" s="24"/>
      <c r="G12" s="24"/>
      <c r="H12" s="24"/>
      <c r="I12" s="24"/>
      <c r="J12" s="25"/>
      <c r="K12" s="25"/>
      <c r="L12" s="25"/>
      <c r="M12" s="25"/>
      <c r="N12" s="25"/>
      <c r="O12" s="25"/>
      <c r="P12" s="24"/>
      <c r="Q12" s="24"/>
      <c r="R12" s="24"/>
      <c r="S12" s="25"/>
      <c r="T12" s="25"/>
      <c r="U12" s="25"/>
      <c r="V12" s="25"/>
      <c r="W12" s="25"/>
      <c r="X12" s="25"/>
      <c r="Y12" s="25"/>
      <c r="Z12" s="26"/>
    </row>
    <row r="13" s="1" customFormat="1" ht="40" customHeight="1" spans="1:27">
      <c r="A13" s="2" t="s">
        <v>40</v>
      </c>
      <c r="B13" s="2"/>
      <c r="C13" s="2"/>
      <c r="D13" s="31" t="s">
        <v>41</v>
      </c>
      <c r="E13" s="32"/>
      <c r="F13" s="33" t="s">
        <v>42</v>
      </c>
      <c r="G13" s="33"/>
      <c r="H13" s="33"/>
      <c r="I13" s="32"/>
      <c r="J13" s="31"/>
      <c r="K13" s="31"/>
      <c r="L13" s="31"/>
      <c r="M13" s="31"/>
      <c r="N13" s="34" t="s">
        <v>43</v>
      </c>
      <c r="O13" s="34"/>
      <c r="P13" s="34"/>
      <c r="Q13" s="34"/>
      <c r="S13" s="35"/>
      <c r="T13" s="31" t="s">
        <v>44</v>
      </c>
      <c r="U13" s="31"/>
      <c r="V13" s="34" t="s">
        <v>45</v>
      </c>
      <c r="W13" s="34"/>
      <c r="X13" s="34"/>
      <c r="Y13" s="34"/>
      <c r="Z13" s="34"/>
    </row>
    <row r="14" s="1" customFormat="1" spans="1:27">
      <c r="X14" s="27"/>
    </row>
    <row r="15" s="1" customFormat="1" spans="1:27">
      <c r="X15" s="27"/>
    </row>
    <row r="16" s="1" customFormat="1" spans="1:27">
      <c r="V16" s="28"/>
      <c r="W16" s="28"/>
      <c r="X16" s="27"/>
    </row>
    <row r="17" s="1" customFormat="1" spans="22:24">
      <c r="V17" s="29"/>
      <c r="W17" s="29"/>
      <c r="X17" s="27"/>
    </row>
    <row r="18" s="1" customFormat="1" spans="22:24">
      <c r="X18" s="27"/>
    </row>
    <row r="19" s="1" customFormat="1" spans="22:24">
      <c r="X19" s="27"/>
    </row>
    <row r="20" s="1" customFormat="1" spans="22:24">
      <c r="X20" s="27"/>
    </row>
    <row r="21" s="1" customFormat="1" spans="22:24">
      <c r="X21" s="27"/>
    </row>
    <row r="22" s="1" customFormat="1" spans="22:24">
      <c r="X22" s="27"/>
    </row>
    <row r="23" s="1" customFormat="1" spans="22:24">
      <c r="X23" s="27"/>
    </row>
    <row r="24" s="1" customFormat="1" spans="22:24">
      <c r="X24" s="27"/>
    </row>
    <row r="25" s="1" customFormat="1" spans="22:24">
      <c r="X25" s="27"/>
    </row>
    <row r="26" s="1" customFormat="1" spans="22:24">
      <c r="X26" s="27"/>
    </row>
    <row r="27" s="1" customFormat="1" spans="22:24">
      <c r="X27" s="27"/>
    </row>
    <row r="28" s="1" customFormat="1" spans="22:24">
      <c r="X28" s="27"/>
    </row>
  </sheetData>
  <mergeCells count="22">
    <mergeCell ref="A1:AA1"/>
    <mergeCell ref="A2:E2"/>
    <mergeCell ref="F2:AA2"/>
    <mergeCell ref="B3:E3"/>
    <mergeCell ref="F3:AA3"/>
    <mergeCell ref="G4:N4"/>
    <mergeCell ref="P4:X4"/>
    <mergeCell ref="A11:E11"/>
    <mergeCell ref="A13:C13"/>
    <mergeCell ref="F13:G13"/>
    <mergeCell ref="N13:P13"/>
    <mergeCell ref="V13:Z13"/>
    <mergeCell ref="A3:A5"/>
    <mergeCell ref="B4:B5"/>
    <mergeCell ref="C4:C5"/>
    <mergeCell ref="D4:D5"/>
    <mergeCell ref="E4:E5"/>
    <mergeCell ref="F4:F5"/>
    <mergeCell ref="O4:O5"/>
    <mergeCell ref="Y4:Y5"/>
    <mergeCell ref="Z4:Z5"/>
    <mergeCell ref="AA4:AA5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view="pageBreakPreview" zoomScaleNormal="100" workbookViewId="0">
      <pane ySplit="2" topLeftCell="A3" activePane="bottomLeft" state="frozen"/>
      <selection/>
      <selection pane="bottomLeft" activeCell="L18" sqref="L18:L19"/>
    </sheetView>
  </sheetViews>
  <sheetFormatPr defaultColWidth="8.89166666666667" defaultRowHeight="13.5"/>
  <cols>
    <col min="1" max="1" width="4.63333333333333" style="1" customWidth="1"/>
    <col min="2" max="2" width="7.25" style="1" customWidth="1"/>
    <col min="3" max="3" width="9" style="1" customWidth="1"/>
    <col min="4" max="4" width="25.5" style="1" customWidth="1"/>
    <col min="5" max="5" width="14" style="1" customWidth="1"/>
    <col min="6" max="19" width="10.5" style="1" customWidth="1"/>
    <col min="20" max="20" width="13.6666666666667" style="1" customWidth="1"/>
    <col min="21" max="16384" width="8.89166666666667" style="1"/>
  </cols>
  <sheetData>
    <row r="1" s="1" customFormat="1" ht="22" customHeight="1" spans="1:27">
      <c r="A1" s="2" t="s">
        <v>46</v>
      </c>
      <c r="B1" s="2"/>
      <c r="AA1" s="3"/>
    </row>
    <row r="2" s="1" customFormat="1" ht="37" customHeight="1" spans="1:27">
      <c r="A2" s="4" t="s">
        <v>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5" customHeight="1" spans="1:27">
      <c r="A3" s="5" t="s">
        <v>1</v>
      </c>
      <c r="B3" s="5"/>
      <c r="C3" s="5"/>
      <c r="D3" s="5"/>
      <c r="E3" s="5"/>
      <c r="F3" s="6" t="s">
        <v>2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="1" customFormat="1" ht="25" customHeight="1" spans="1:27">
      <c r="A4" s="7" t="s">
        <v>3</v>
      </c>
      <c r="B4" s="7" t="s">
        <v>4</v>
      </c>
      <c r="C4" s="7"/>
      <c r="D4" s="7"/>
      <c r="E4" s="7"/>
      <c r="F4" s="7" t="s">
        <v>5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="1" customFormat="1" ht="30" customHeight="1" spans="1:27">
      <c r="A5" s="7"/>
      <c r="B5" s="7" t="s">
        <v>6</v>
      </c>
      <c r="C5" s="7" t="s">
        <v>7</v>
      </c>
      <c r="D5" s="7" t="s">
        <v>8</v>
      </c>
      <c r="E5" s="7" t="s">
        <v>48</v>
      </c>
      <c r="F5" s="8" t="s">
        <v>49</v>
      </c>
      <c r="G5" s="8" t="s">
        <v>11</v>
      </c>
      <c r="H5" s="8"/>
      <c r="I5" s="8"/>
      <c r="J5" s="8"/>
      <c r="K5" s="8"/>
      <c r="L5" s="8" t="s">
        <v>12</v>
      </c>
      <c r="M5" s="8" t="s">
        <v>13</v>
      </c>
      <c r="N5" s="8"/>
      <c r="O5" s="8"/>
      <c r="P5" s="8"/>
      <c r="Q5" s="8"/>
      <c r="R5" s="7" t="s">
        <v>14</v>
      </c>
      <c r="S5" s="7" t="s">
        <v>15</v>
      </c>
      <c r="T5" s="9" t="s">
        <v>16</v>
      </c>
    </row>
    <row r="6" s="1" customFormat="1" ht="75" customHeight="1" spans="1:27">
      <c r="A6" s="7"/>
      <c r="B6" s="7"/>
      <c r="C6" s="7"/>
      <c r="D6" s="7"/>
      <c r="E6" s="7"/>
      <c r="F6" s="8"/>
      <c r="G6" s="10" t="s">
        <v>50</v>
      </c>
      <c r="H6" s="11" t="s">
        <v>51</v>
      </c>
      <c r="I6" s="11" t="s">
        <v>52</v>
      </c>
      <c r="J6" s="11" t="s">
        <v>53</v>
      </c>
      <c r="K6" s="8" t="s">
        <v>24</v>
      </c>
      <c r="L6" s="8"/>
      <c r="M6" s="10" t="s">
        <v>54</v>
      </c>
      <c r="N6" s="11" t="s">
        <v>55</v>
      </c>
      <c r="O6" s="11" t="s">
        <v>56</v>
      </c>
      <c r="P6" s="11" t="s">
        <v>57</v>
      </c>
      <c r="Q6" s="11" t="s">
        <v>58</v>
      </c>
      <c r="R6" s="7"/>
      <c r="S6" s="7"/>
      <c r="T6" s="9"/>
    </row>
    <row r="7" s="1" customFormat="1" ht="23" customHeight="1" spans="1:27">
      <c r="A7" s="12">
        <v>1</v>
      </c>
      <c r="B7" s="13" t="s">
        <v>34</v>
      </c>
      <c r="C7" s="14" t="s">
        <v>35</v>
      </c>
      <c r="D7" s="15" t="s">
        <v>59</v>
      </c>
      <c r="E7" s="12" t="s">
        <v>37</v>
      </c>
      <c r="F7" s="16">
        <v>1950</v>
      </c>
      <c r="G7" s="16">
        <v>335.84</v>
      </c>
      <c r="H7" s="17">
        <v>12.59</v>
      </c>
      <c r="I7" s="16">
        <v>83.96</v>
      </c>
      <c r="J7" s="16">
        <v>2</v>
      </c>
      <c r="K7" s="16">
        <f>SUM(G7:J7)</f>
        <v>434.39</v>
      </c>
      <c r="L7" s="16">
        <f>F7-K7</f>
        <v>1515.61</v>
      </c>
      <c r="M7" s="16">
        <v>671.68</v>
      </c>
      <c r="N7" s="17">
        <v>29.39</v>
      </c>
      <c r="O7" s="16">
        <v>9.66</v>
      </c>
      <c r="P7" s="16">
        <v>272.87</v>
      </c>
      <c r="Q7" s="16">
        <v>3</v>
      </c>
      <c r="R7" s="16">
        <f>SUM(M7:Q7)</f>
        <v>986.6</v>
      </c>
      <c r="S7" s="8">
        <f>F7+R7</f>
        <v>2936.6</v>
      </c>
      <c r="T7" s="18">
        <v>15803587344</v>
      </c>
    </row>
    <row r="8" s="1" customFormat="1" ht="23" customHeight="1" spans="1:27">
      <c r="A8" s="12">
        <v>2</v>
      </c>
      <c r="B8" s="15" t="s">
        <v>38</v>
      </c>
      <c r="C8" s="15" t="s">
        <v>35</v>
      </c>
      <c r="D8" s="15" t="s">
        <v>59</v>
      </c>
      <c r="E8" s="12" t="s">
        <v>37</v>
      </c>
      <c r="F8" s="16">
        <v>1950</v>
      </c>
      <c r="G8" s="16">
        <v>335.84</v>
      </c>
      <c r="H8" s="17">
        <v>12.59</v>
      </c>
      <c r="I8" s="16">
        <v>83.96</v>
      </c>
      <c r="J8" s="16">
        <v>2</v>
      </c>
      <c r="K8" s="16">
        <f>SUM(G8:J8)</f>
        <v>434.39</v>
      </c>
      <c r="L8" s="16">
        <f>F8-K8</f>
        <v>1515.61</v>
      </c>
      <c r="M8" s="16">
        <v>671.68</v>
      </c>
      <c r="N8" s="17">
        <v>29.39</v>
      </c>
      <c r="O8" s="16">
        <v>9.66</v>
      </c>
      <c r="P8" s="16">
        <v>272.87</v>
      </c>
      <c r="Q8" s="16">
        <v>3</v>
      </c>
      <c r="R8" s="16">
        <f>SUM(M8:Q8)</f>
        <v>986.6</v>
      </c>
      <c r="S8" s="8">
        <f>F8+R8</f>
        <v>2936.6</v>
      </c>
      <c r="T8" s="19" t="s">
        <v>60</v>
      </c>
    </row>
    <row r="9" s="1" customFormat="1" ht="23" customHeight="1" spans="1:27">
      <c r="A9" s="8"/>
      <c r="B9" s="20"/>
      <c r="C9" s="20"/>
      <c r="D9" s="20"/>
      <c r="E9" s="21"/>
      <c r="F9" s="16"/>
      <c r="G9" s="16"/>
      <c r="H9" s="17"/>
      <c r="I9" s="16"/>
      <c r="J9" s="16"/>
      <c r="K9" s="16"/>
      <c r="L9" s="16"/>
      <c r="M9" s="16"/>
      <c r="N9" s="17"/>
      <c r="O9" s="16"/>
      <c r="P9" s="16"/>
      <c r="Q9" s="16"/>
      <c r="R9" s="16"/>
      <c r="S9" s="8"/>
      <c r="T9" s="5"/>
    </row>
    <row r="10" s="1" customFormat="1" ht="23" customHeight="1" spans="1:27">
      <c r="A10" s="8"/>
      <c r="B10" s="20"/>
      <c r="C10" s="20"/>
      <c r="D10" s="20"/>
      <c r="E10" s="21"/>
      <c r="F10" s="16"/>
      <c r="G10" s="16"/>
      <c r="H10" s="17"/>
      <c r="I10" s="16"/>
      <c r="J10" s="16"/>
      <c r="K10" s="16"/>
      <c r="L10" s="16"/>
      <c r="M10" s="16"/>
      <c r="N10" s="17"/>
      <c r="O10" s="16"/>
      <c r="P10" s="16"/>
      <c r="Q10" s="16"/>
      <c r="R10" s="16"/>
      <c r="S10" s="8"/>
      <c r="T10" s="5"/>
    </row>
    <row r="11" s="1" customFormat="1" ht="23" customHeight="1" spans="1:27">
      <c r="A11" s="8"/>
      <c r="B11" s="20"/>
      <c r="C11" s="20"/>
      <c r="D11" s="20"/>
      <c r="E11" s="21"/>
      <c r="F11" s="16"/>
      <c r="G11" s="16"/>
      <c r="H11" s="17"/>
      <c r="I11" s="16"/>
      <c r="J11" s="16"/>
      <c r="K11" s="16"/>
      <c r="L11" s="16"/>
      <c r="M11" s="16"/>
      <c r="N11" s="17"/>
      <c r="O11" s="16"/>
      <c r="P11" s="16"/>
      <c r="Q11" s="16"/>
      <c r="R11" s="16"/>
      <c r="S11" s="8"/>
      <c r="T11" s="5"/>
    </row>
    <row r="12" s="1" customFormat="1" ht="23" customHeight="1" spans="1:27">
      <c r="A12" s="6" t="s">
        <v>15</v>
      </c>
      <c r="B12" s="6"/>
      <c r="C12" s="6"/>
      <c r="D12" s="6"/>
      <c r="E12" s="6"/>
      <c r="F12" s="16">
        <f t="shared" ref="F12:S12" si="0">SUM(F7:F11)</f>
        <v>3900</v>
      </c>
      <c r="G12" s="16">
        <f t="shared" si="0"/>
        <v>671.68</v>
      </c>
      <c r="H12" s="16">
        <f t="shared" si="0"/>
        <v>25.18</v>
      </c>
      <c r="I12" s="16">
        <f t="shared" si="0"/>
        <v>167.92</v>
      </c>
      <c r="J12" s="16">
        <f t="shared" si="0"/>
        <v>4</v>
      </c>
      <c r="K12" s="16">
        <f t="shared" si="0"/>
        <v>868.78</v>
      </c>
      <c r="L12" s="16">
        <f t="shared" si="0"/>
        <v>3031.22</v>
      </c>
      <c r="M12" s="16">
        <f t="shared" si="0"/>
        <v>1343.36</v>
      </c>
      <c r="N12" s="16">
        <f t="shared" si="0"/>
        <v>58.78</v>
      </c>
      <c r="O12" s="16">
        <f t="shared" si="0"/>
        <v>19.32</v>
      </c>
      <c r="P12" s="16">
        <f t="shared" si="0"/>
        <v>545.74</v>
      </c>
      <c r="Q12" s="16">
        <f t="shared" si="0"/>
        <v>6</v>
      </c>
      <c r="R12" s="16">
        <f t="shared" si="0"/>
        <v>1973.2</v>
      </c>
      <c r="S12" s="16">
        <f t="shared" si="0"/>
        <v>5873.2</v>
      </c>
      <c r="T12" s="5"/>
    </row>
    <row r="13" s="1" customFormat="1" ht="23" customHeight="1" spans="1:27">
      <c r="A13" s="22"/>
      <c r="B13" s="22"/>
      <c r="C13" s="22"/>
      <c r="D13" s="22"/>
      <c r="E13" s="23"/>
      <c r="F13" s="24"/>
      <c r="G13" s="24"/>
      <c r="H13" s="24"/>
      <c r="I13" s="25"/>
      <c r="J13" s="25"/>
      <c r="K13" s="25"/>
      <c r="L13" s="25"/>
      <c r="M13" s="24"/>
      <c r="N13" s="24"/>
      <c r="O13" s="25"/>
      <c r="P13" s="25"/>
      <c r="Q13" s="25"/>
      <c r="R13" s="25"/>
      <c r="S13" s="26"/>
    </row>
    <row r="14" s="1" customFormat="1" spans="1:27">
      <c r="Q14" s="27"/>
    </row>
    <row r="15" s="1" customFormat="1" spans="1:27">
      <c r="Q15" s="27"/>
    </row>
    <row r="16" s="1" customFormat="1" spans="1:27">
      <c r="P16" s="28"/>
      <c r="Q16" s="27"/>
    </row>
    <row r="17" s="1" customFormat="1" spans="16:17">
      <c r="P17" s="29"/>
      <c r="Q17" s="27"/>
    </row>
    <row r="18" s="1" customFormat="1" spans="16:17">
      <c r="Q18" s="27"/>
    </row>
    <row r="19" s="1" customFormat="1" spans="16:17">
      <c r="Q19" s="27"/>
    </row>
    <row r="20" s="1" customFormat="1" spans="16:17">
      <c r="Q20" s="27"/>
    </row>
    <row r="21" s="1" customFormat="1" spans="16:17">
      <c r="Q21" s="27"/>
    </row>
    <row r="22" s="1" customFormat="1" spans="16:17">
      <c r="Q22" s="27"/>
    </row>
    <row r="23" s="1" customFormat="1" spans="16:17">
      <c r="Q23" s="27"/>
    </row>
    <row r="24" s="1" customFormat="1" spans="16:17">
      <c r="Q24" s="27"/>
    </row>
    <row r="25" s="1" customFormat="1" spans="16:17">
      <c r="Q25" s="27"/>
    </row>
    <row r="26" s="1" customFormat="1" spans="16:17">
      <c r="Q26" s="27"/>
    </row>
    <row r="27" s="1" customFormat="1" spans="16:17">
      <c r="Q27" s="27"/>
    </row>
    <row r="28" s="1" customFormat="1" spans="16:17">
      <c r="Q28" s="27"/>
    </row>
  </sheetData>
  <mergeCells count="19">
    <mergeCell ref="A1:B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岗位补贴申请表</vt:lpstr>
      <vt:lpstr>岗位补贴申请表 (新基数)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成</cp:lastModifiedBy>
  <dcterms:created xsi:type="dcterms:W3CDTF">2017-07-11T07:57:00Z</dcterms:created>
  <dcterms:modified xsi:type="dcterms:W3CDTF">2025-11-12T08:59:05Z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B8AEF2F36D1F43C69321EE0772EEDCB6_13</vt:lpwstr>
  </property>
</Properties>
</file>