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<sst xmlns="http://schemas.openxmlformats.org/spreadsheetml/2006/main" count="35" uniqueCount="32">
  <si>
    <t>附件24：</t>
  </si>
  <si>
    <t>2026年4月公益性岗位人员岗位补贴申请表</t>
  </si>
  <si>
    <t>单位名称（盖章）：中阳县信访局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</si>
  <si>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</si>
  <si>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</si>
  <si>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</si>
  <si>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</si>
  <si>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</si>
  <si>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</si>
  <si>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</si>
  <si>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</si>
  <si>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4月岗位补贴（1950元/人/月）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</si>
  <si>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</si>
  <si>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</si>
  <si>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</si>
  <si>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</si>
  <si>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</si>
  <si>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</si>
  <si>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4月养老保险
（8%）（335.84元/人/月）</t>
  </si>
  <si>
    <t xml:space="preserve">4月失业保险
（0.3%）（12.59元/人/月）
</t>
  </si>
  <si>
    <t>4月医疗保险（2%）
83.96元/人/月）</t>
  </si>
  <si>
    <t>4月大病保险
2元/人/月</t>
  </si>
  <si>
    <t>代扣个人社会保险小计</t>
  </si>
  <si>
    <t>4月养老保险（16%）（671.68元/人/月）</t>
  </si>
  <si>
    <t>4月失业保险（0.7%）（29.39元/人/月）</t>
  </si>
  <si>
    <t>4月工伤保险（0.23%）（9.66元/人/月）</t>
  </si>
  <si>
    <t>4月医疗保险（6.5%）（272.87元/人/月）</t>
  </si>
  <si>
    <t>4月大病保险3元/人/月</t>
  </si>
  <si>
    <t>刘巧珍</t>
  </si>
  <si>
    <t>女</t>
  </si>
  <si>
    <t>***</t>
  </si>
  <si>
    <t>高淑贤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</si>
</sst>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.5"/>
      <color rgb="FF000000"/>
      <name val="宋体"/>
      <charset val="134"/>
    </font>
    <font>
      <sz val="10.5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24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57" fontId="0" fillId="0" borderId="1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5"/>
  <sheetViews>
    <sheetView tabSelected="1" view="pageBreakPreview" zoomScaleNormal="100" workbookViewId="0">
      <selection activeCell="A1" sqref="$A1:$XFD1"/>
    </sheetView>
  </sheetViews>
  <sheetFormatPr defaultColWidth="8.89166666666667" defaultRowHeight="13.5"/>
  <cols>
    <col min="1" max="1" width="4.63333333333333" style="2" customWidth="1"/>
    <col min="2" max="2" width="7.25" style="2" customWidth="1"/>
    <col min="3" max="3" width="4.38333333333333" style="2" customWidth="1"/>
    <col min="4" max="4" width="20.8916666666667" style="2" customWidth="1"/>
    <col min="5" max="5" width="10.225" style="2" customWidth="1"/>
    <col min="6" max="6" width="9.625" style="2" customWidth="1"/>
    <col min="7" max="7" width="10" style="2" customWidth="1"/>
    <col min="8" max="8" width="11.625" style="2" customWidth="1"/>
    <col min="9" max="9" width="9.875" style="2" customWidth="1"/>
    <col min="10" max="10" width="8.5" style="2" customWidth="1"/>
    <col min="11" max="11" width="12.5" style="2" customWidth="1"/>
    <col min="12" max="12" width="14" style="2" customWidth="1"/>
    <col min="13" max="13" width="10.75" style="2" customWidth="1"/>
    <col min="14" max="14" width="8.44166666666667" style="2" customWidth="1"/>
    <col min="15" max="15" width="8.13333333333333" style="2" customWidth="1"/>
    <col min="16" max="16" width="8" style="2" customWidth="1"/>
    <col min="17" max="17" width="5.44166666666667" style="2" customWidth="1"/>
    <col min="18" max="18" width="11.625" style="2" customWidth="1"/>
    <col min="19" max="19" width="12.625" style="2" customWidth="1"/>
    <col min="20" max="20" width="13.6666666666667" style="4" customWidth="1"/>
    <col min="21" max="16384" width="8.89166666666667" style="2"/>
  </cols>
  <sheetData>
    <row r="1" s="1" customFormat="1" ht="34" customHeight="1" spans="1:20">
      <c r="A1" s="1" t="s">
        <v>0</v>
      </c>
    </row>
    <row r="2" s="2" customFormat="1" ht="37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="2" customFormat="1" ht="25" customHeight="1" spans="1:20">
      <c r="A3" s="7" t="s">
        <v>2</v>
      </c>
      <c r="B3" s="7"/>
      <c r="C3" s="7"/>
      <c r="D3" s="7"/>
      <c r="E3" s="7"/>
      <c r="F3" s="8" t="s">
        <v>3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="2" customFormat="1" ht="25" customHeight="1" spans="1:20">
      <c r="A4" s="10" t="s">
        <v>4</v>
      </c>
      <c r="B4" s="10" t="s">
        <v>5</v>
      </c>
      <c r="C4" s="10"/>
      <c r="D4" s="10"/>
      <c r="E4" s="10"/>
      <c r="F4" s="10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9"/>
    </row>
    <row r="5" s="2" customFormat="1" ht="30" customHeight="1" spans="1:20">
      <c r="A5" s="10"/>
      <c r="B5" s="10" t="s">
        <v>7</v>
      </c>
      <c r="C5" s="10" t="s">
        <v>8</v>
      </c>
      <c r="D5" s="10" t="s">
        <v>9</v>
      </c>
      <c r="E5" s="10" t="s">
        <v>10</v>
      </c>
      <c r="F5" s="11" t="s">
        <v>11</v>
      </c>
      <c r="G5" s="11" t="s">
        <v>12</v>
      </c>
      <c r="H5" s="11"/>
      <c r="I5" s="11"/>
      <c r="J5" s="11"/>
      <c r="K5" s="11"/>
      <c r="L5" s="11" t="s">
        <v>13</v>
      </c>
      <c r="M5" s="11" t="s">
        <v>14</v>
      </c>
      <c r="N5" s="11"/>
      <c r="O5" s="11"/>
      <c r="P5" s="11"/>
      <c r="Q5" s="11"/>
      <c r="R5" s="10" t="s">
        <v>15</v>
      </c>
      <c r="S5" s="10" t="s">
        <v>16</v>
      </c>
      <c r="T5" s="9" t="s">
        <v>17</v>
      </c>
    </row>
    <row r="6" s="2" customFormat="1" ht="75" customHeight="1" spans="1:20">
      <c r="A6" s="10"/>
      <c r="B6" s="10"/>
      <c r="C6" s="10"/>
      <c r="D6" s="10"/>
      <c r="E6" s="10"/>
      <c r="F6" s="11"/>
      <c r="G6" s="9" t="s">
        <v>18</v>
      </c>
      <c r="H6" s="12" t="s">
        <v>19</v>
      </c>
      <c r="I6" s="12" t="s">
        <v>20</v>
      </c>
      <c r="J6" s="12" t="s">
        <v>21</v>
      </c>
      <c r="K6" s="11" t="s">
        <v>22</v>
      </c>
      <c r="L6" s="11"/>
      <c r="M6" s="9" t="s">
        <v>23</v>
      </c>
      <c r="N6" s="12" t="s">
        <v>24</v>
      </c>
      <c r="O6" s="12" t="s">
        <v>25</v>
      </c>
      <c r="P6" s="12" t="s">
        <v>26</v>
      </c>
      <c r="Q6" s="12" t="s">
        <v>27</v>
      </c>
      <c r="R6" s="10"/>
      <c r="S6" s="10"/>
      <c r="T6" s="9"/>
    </row>
    <row r="7" s="3" customFormat="1" ht="23" customHeight="1" spans="1:20">
      <c r="A7" s="10">
        <v>1</v>
      </c>
      <c r="B7" s="13" t="s">
        <v>28</v>
      </c>
      <c r="C7" s="10" t="s">
        <v>29</v>
      </c>
      <c r="D7" s="14" t="s">
        <v>30</v>
      </c>
      <c r="E7" s="15">
        <v>45992</v>
      </c>
      <c r="F7" s="10">
        <v>1950</v>
      </c>
      <c r="G7" s="10">
        <v>335.84</v>
      </c>
      <c r="H7" s="10">
        <v>12.59</v>
      </c>
      <c r="I7" s="10">
        <v>83.96</v>
      </c>
      <c r="J7" s="10">
        <v>2</v>
      </c>
      <c r="K7" s="10">
        <f>SUM(G7:J7)</f>
        <v>434.39</v>
      </c>
      <c r="L7" s="10">
        <f>F7-K7</f>
        <v>1515.61</v>
      </c>
      <c r="M7" s="10">
        <v>671.68</v>
      </c>
      <c r="N7" s="10">
        <v>29.39</v>
      </c>
      <c r="O7" s="10">
        <v>9.66</v>
      </c>
      <c r="P7" s="10">
        <v>272.87</v>
      </c>
      <c r="Q7" s="10">
        <v>3</v>
      </c>
      <c r="R7" s="10">
        <f>SUM(M7:Q7)</f>
        <v>986.6</v>
      </c>
      <c r="S7" s="10">
        <f>F7+R7</f>
        <v>2936.6</v>
      </c>
      <c r="T7" s="10"/>
    </row>
    <row r="8" s="3" customFormat="1" ht="23" customHeight="1" spans="1:20">
      <c r="A8" s="10">
        <v>2</v>
      </c>
      <c r="B8" s="14" t="s">
        <v>31</v>
      </c>
      <c r="C8" s="10" t="s">
        <v>29</v>
      </c>
      <c r="D8" s="14" t="s">
        <v>30</v>
      </c>
      <c r="E8" s="15">
        <v>45992</v>
      </c>
      <c r="F8" s="10">
        <v>1950</v>
      </c>
      <c r="G8" s="10">
        <v>335.84</v>
      </c>
      <c r="H8" s="10">
        <v>12.59</v>
      </c>
      <c r="I8" s="10">
        <v>83.96</v>
      </c>
      <c r="J8" s="10">
        <v>2</v>
      </c>
      <c r="K8" s="10">
        <f>SUM(G8:J8)</f>
        <v>434.39</v>
      </c>
      <c r="L8" s="10">
        <f>F8-K8</f>
        <v>1515.61</v>
      </c>
      <c r="M8" s="10">
        <v>671.68</v>
      </c>
      <c r="N8" s="10">
        <v>29.39</v>
      </c>
      <c r="O8" s="10">
        <v>9.66</v>
      </c>
      <c r="P8" s="10">
        <v>272.87</v>
      </c>
      <c r="Q8" s="10">
        <v>3</v>
      </c>
      <c r="R8" s="10">
        <f>SUM(M8:Q8)</f>
        <v>986.6</v>
      </c>
      <c r="S8" s="10">
        <f>F8+R8</f>
        <v>2936.6</v>
      </c>
      <c r="T8" s="10"/>
    </row>
    <row r="9" s="3" customFormat="1" ht="23" customHeight="1" spans="1:20">
      <c r="A9" s="8" t="s">
        <v>16</v>
      </c>
      <c r="B9" s="8"/>
      <c r="C9" s="8"/>
      <c r="D9" s="8"/>
      <c r="E9" s="8"/>
      <c r="F9" s="16">
        <f t="shared" ref="F9:K9" si="0">SUM(F7:F8)</f>
        <v>3900</v>
      </c>
      <c r="G9" s="16">
        <f t="shared" si="0"/>
        <v>671.68</v>
      </c>
      <c r="H9" s="16">
        <f t="shared" si="0"/>
        <v>25.18</v>
      </c>
      <c r="I9" s="16">
        <f t="shared" si="0"/>
        <v>167.92</v>
      </c>
      <c r="J9" s="16">
        <f t="shared" si="0"/>
        <v>4</v>
      </c>
      <c r="K9" s="16">
        <f t="shared" si="0"/>
        <v>868.78</v>
      </c>
      <c r="L9" s="10">
        <f>F9-K9</f>
        <v>3031.22</v>
      </c>
      <c r="M9" s="16">
        <f>SUM(M7:M8)</f>
        <v>1343.36</v>
      </c>
      <c r="N9" s="16">
        <f>SUM(N7:N8)</f>
        <v>58.78</v>
      </c>
      <c r="O9" s="16">
        <f>SUM(O7:O8)</f>
        <v>19.32</v>
      </c>
      <c r="P9" s="16">
        <f>SUM(P7:P8)</f>
        <v>545.74</v>
      </c>
      <c r="Q9" s="16">
        <f>SUM(Q7:Q8)</f>
        <v>6</v>
      </c>
      <c r="R9" s="10">
        <f>SUM(M9:Q9)</f>
        <v>1973.2</v>
      </c>
      <c r="S9" s="10">
        <f>F9+R9</f>
        <v>5873.2</v>
      </c>
      <c r="T9" s="9"/>
    </row>
    <row r="10" s="2" customFormat="1" ht="23" customHeight="1" spans="1:20">
      <c r="A10" s="17"/>
      <c r="B10" s="17"/>
      <c r="C10" s="17"/>
      <c r="D10" s="17"/>
      <c r="E10" s="18"/>
      <c r="F10" s="19"/>
      <c r="G10" s="19"/>
      <c r="H10" s="19"/>
      <c r="I10" s="20"/>
      <c r="J10" s="20"/>
      <c r="K10" s="20"/>
      <c r="L10" s="20"/>
      <c r="M10" s="19"/>
      <c r="N10" s="19"/>
      <c r="O10" s="20"/>
      <c r="P10" s="20"/>
      <c r="Q10" s="20"/>
      <c r="R10" s="20"/>
      <c r="S10" s="21"/>
      <c r="T10" s="4"/>
    </row>
    <row r="11" s="2" customFormat="1" spans="1:20">
      <c r="Q11" s="3"/>
      <c r="T11" s="4"/>
    </row>
    <row r="12" s="2" customFormat="1" spans="1:20">
      <c r="Q12" s="3"/>
      <c r="T12" s="4"/>
    </row>
    <row r="13" s="2" customFormat="1" spans="1:20">
      <c r="P13" s="22"/>
      <c r="Q13" s="3"/>
      <c r="T13" s="4"/>
    </row>
    <row r="14" s="2" customFormat="1" spans="1:20">
      <c r="P14" s="23"/>
      <c r="Q14" s="3"/>
      <c r="T14" s="4"/>
    </row>
    <row r="15" s="2" customFormat="1" spans="1:20">
      <c r="Q15" s="3"/>
      <c r="T15" s="4"/>
    </row>
    <row r="16" s="2" customFormat="1" spans="1:20">
      <c r="Q16" s="3"/>
      <c r="T16" s="4"/>
    </row>
    <row r="17" s="2" customFormat="1" spans="17:20">
      <c r="Q17" s="3"/>
      <c r="T17" s="4"/>
    </row>
    <row r="18" s="2" customFormat="1" spans="17:20">
      <c r="Q18" s="3"/>
      <c r="T18" s="4"/>
    </row>
    <row r="19" s="2" customFormat="1" spans="17:20">
      <c r="Q19" s="3"/>
      <c r="T19" s="4"/>
    </row>
    <row r="20" s="2" customFormat="1" spans="17:20">
      <c r="Q20" s="3"/>
      <c r="T20" s="4"/>
    </row>
    <row r="21" s="2" customFormat="1" spans="17:20">
      <c r="Q21" s="3"/>
      <c r="T21" s="4"/>
    </row>
    <row r="22" s="2" customFormat="1" spans="17:20">
      <c r="Q22" s="3"/>
      <c r="T22" s="4"/>
    </row>
    <row r="23" s="2" customFormat="1" spans="17:20">
      <c r="Q23" s="3"/>
      <c r="T23" s="4"/>
    </row>
    <row r="24" s="2" customFormat="1" spans="17:20">
      <c r="Q24" s="3"/>
      <c r="T24" s="4"/>
    </row>
    <row r="25" s="2" customFormat="1" spans="17:20">
      <c r="Q25" s="3"/>
      <c r="T25" s="4"/>
    </row>
  </sheetData>
  <mergeCells count="18">
    <mergeCell ref="A2:T2"/>
    <mergeCell ref="A3:E3"/>
    <mergeCell ref="F3:T3"/>
    <mergeCell ref="B4:E4"/>
    <mergeCell ref="F4:T4"/>
    <mergeCell ref="G5:K5"/>
    <mergeCell ref="M5:Q5"/>
    <mergeCell ref="A9:E9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6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2026-04-27T07:42:53Z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917C58DCA4254BCE9B85451B57BE175B_13</vt:lpwstr>
  </property>
  <property fmtid="{D5CDD505-2E9C-101B-9397-08002B2CF9AE}" pid="4" name="CalculationRule">
    <vt:i4>0</vt:i4>
  </property>
</Properties>
</file>