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activeTab="1"/>
  </bookViews>
  <sheets>
    <sheet name="Sheet2" sheetId="2" r:id="rId1"/>
    <sheet name="Sheet2 (2)" sheetId="4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<sst xmlns="http://schemas.openxmlformats.org/spreadsheetml/2006/main" count="81" uniqueCount="48">
  <si>
    <t>附件18：</t>
  </si>
  <si>
    <t>2026年4月公益性岗位人员岗位补贴申请表</t>
  </si>
  <si>
    <t>单位名称（盖章）：中国共产党中阳县纪律检查委员会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</si>
  <si>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</si>
  <si>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</si>
  <si>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</si>
  <si>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</si>
  <si>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</si>
  <si>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</si>
  <si>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</si>
  <si>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</si>
  <si>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4月岗位补贴（1950元/人/月）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</si>
  <si>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</si>
  <si>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</si>
  <si>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</si>
  <si>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</si>
  <si>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</si>
  <si>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</si>
  <si>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4月养老保险
（8%）（335.84元/人/月）</t>
  </si>
  <si>
    <t xml:space="preserve">4月失业保险
（0.3%）（12.59元/人/月）
</t>
  </si>
  <si>
    <t>4月医疗保险（2%）
83.96元/人/月）</t>
  </si>
  <si>
    <t>4月大病保险
2元/人/月</t>
  </si>
  <si>
    <t>代扣个人社会保险小计</t>
  </si>
  <si>
    <t>4月养老保险（16%）（671.68元/人/月）</t>
  </si>
  <si>
    <t>4月失业保险（0.7%）（29.39元/人/月）</t>
  </si>
  <si>
    <t>4月工伤保险（0.23%）（9.66元/人/月）</t>
  </si>
  <si>
    <t>4月医疗保险（6.5%）（272.87元/人/月）</t>
  </si>
  <si>
    <t>4月大病保险3元/人/月</t>
  </si>
  <si>
    <t>张晶晶</t>
  </si>
  <si>
    <t>女</t>
  </si>
  <si>
    <t>***</t>
  </si>
  <si>
    <t>2025.8.1</t>
  </si>
  <si>
    <t>胡建琴</t>
  </si>
  <si>
    <t>刘宏</t>
  </si>
  <si>
    <t>2026年2-3月公益性岗位人员岗位补贴发放表</t>
  </si>
  <si>
    <t>2-3月岗位补贴（1950元/人/月）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</si>
  <si>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</si>
  <si>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</si>
  <si>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</si>
  <si>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</si>
  <si>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2-3月养老保险（16%）（671.68元/人/月）</t>
  </si>
  <si>
    <t>2-3月失业保险（0.7%）（29.39元/人/月）</t>
  </si>
  <si>
    <t>2-3月工伤保险（0.23%）（9.66元/人/月）</t>
  </si>
  <si>
    <t>2-3月医疗保险（6.5%）（272.87元/人/月）</t>
  </si>
  <si>
    <t>2-3月大病保险3元/人/月</t>
  </si>
  <si>
    <t>14**************22</t>
  </si>
  <si>
    <t>14**************28</t>
  </si>
  <si>
    <t>14**************21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</si>
</sst>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view="pageBreakPreview" zoomScaleNormal="100" topLeftCell="A2" workbookViewId="0">
      <selection activeCell="A1" sqref="$A1:$XFD1"/>
    </sheetView>
  </sheetViews>
  <sheetFormatPr defaultColWidth="8.89090909090909" defaultRowHeight="14"/>
  <cols>
    <col min="1" max="1" width="4.63636363636364" style="1" customWidth="1"/>
    <col min="2" max="2" width="7.25454545454545" style="1" customWidth="1"/>
    <col min="3" max="3" width="4.38181818181818" style="1" customWidth="1"/>
    <col min="4" max="4" width="20.8909090909091" style="1" customWidth="1"/>
    <col min="5" max="5" width="10.2272727272727" style="1" customWidth="1"/>
    <col min="6" max="6" width="8" style="1" customWidth="1"/>
    <col min="7" max="7" width="8.77272727272727" style="1" customWidth="1"/>
    <col min="8" max="8" width="7.55454545454545" style="1" customWidth="1"/>
    <col min="9" max="9" width="7.88181818181818" style="1" customWidth="1"/>
    <col min="10" max="10" width="6.89090909090909" style="1" customWidth="1"/>
    <col min="11" max="11" width="10.5545454545455" style="1" customWidth="1"/>
    <col min="12" max="12" width="8.66363636363636" style="1" customWidth="1"/>
    <col min="13" max="13" width="8.13636363636364" style="1" customWidth="1"/>
    <col min="14" max="14" width="8.44545454545455" style="1" customWidth="1"/>
    <col min="15" max="15" width="8.13636363636364" style="1" customWidth="1"/>
    <col min="16" max="16" width="8" style="1" customWidth="1"/>
    <col min="17" max="17" width="5.44545454545455" style="1" customWidth="1"/>
    <col min="18" max="18" width="9.77272727272727" style="1" customWidth="1"/>
    <col min="19" max="19" width="9.44545454545455" style="1"/>
    <col min="20" max="20" width="13.6636363636364" style="3" customWidth="1"/>
    <col min="21" max="16384" width="8.89090909090909" style="1"/>
  </cols>
  <sheetData>
    <row r="1" s="20" customFormat="1" ht="34" customHeight="1" spans="1:20">
      <c r="A1" s="20" t="s">
        <v>0</v>
      </c>
    </row>
    <row r="2" s="1" customFormat="1" ht="37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</row>
    <row r="3" s="1" customFormat="1" ht="25" customHeight="1" spans="1:20">
      <c r="A3" s="6" t="s">
        <v>2</v>
      </c>
      <c r="B3" s="6"/>
      <c r="C3" s="6"/>
      <c r="D3" s="6"/>
      <c r="E3" s="6"/>
      <c r="F3" s="7" t="s">
        <v>3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</row>
    <row r="4" s="1" customFormat="1" ht="25" customHeight="1" spans="1:20">
      <c r="A4" s="9" t="s">
        <v>4</v>
      </c>
      <c r="B4" s="9" t="s">
        <v>5</v>
      </c>
      <c r="C4" s="9"/>
      <c r="D4" s="9"/>
      <c r="E4" s="9"/>
      <c r="F4" s="9" t="s">
        <v>6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"/>
    </row>
    <row r="5" s="1" customFormat="1" ht="30" customHeight="1" spans="1:20">
      <c r="A5" s="9"/>
      <c r="B5" s="9" t="s">
        <v>7</v>
      </c>
      <c r="C5" s="9" t="s">
        <v>8</v>
      </c>
      <c r="D5" s="9" t="s">
        <v>9</v>
      </c>
      <c r="E5" s="9" t="s">
        <v>10</v>
      </c>
      <c r="F5" s="10" t="s">
        <v>11</v>
      </c>
      <c r="G5" s="10" t="s">
        <v>12</v>
      </c>
      <c r="H5" s="10"/>
      <c r="I5" s="10"/>
      <c r="J5" s="10"/>
      <c r="K5" s="10"/>
      <c r="L5" s="10" t="s">
        <v>13</v>
      </c>
      <c r="M5" s="10" t="s">
        <v>14</v>
      </c>
      <c r="N5" s="10"/>
      <c r="O5" s="10"/>
      <c r="P5" s="10"/>
      <c r="Q5" s="10"/>
      <c r="R5" s="9" t="s">
        <v>15</v>
      </c>
      <c r="S5" s="9" t="s">
        <v>16</v>
      </c>
      <c r="T5" s="8" t="s">
        <v>17</v>
      </c>
    </row>
    <row r="6" s="1" customFormat="1" ht="75" customHeight="1" spans="1:20">
      <c r="A6" s="9"/>
      <c r="B6" s="9"/>
      <c r="C6" s="9"/>
      <c r="D6" s="9"/>
      <c r="E6" s="9"/>
      <c r="F6" s="10"/>
      <c r="G6" s="8" t="s">
        <v>18</v>
      </c>
      <c r="H6" s="11" t="s">
        <v>19</v>
      </c>
      <c r="I6" s="11" t="s">
        <v>20</v>
      </c>
      <c r="J6" s="11" t="s">
        <v>21</v>
      </c>
      <c r="K6" s="10" t="s">
        <v>22</v>
      </c>
      <c r="L6" s="10"/>
      <c r="M6" s="8" t="s">
        <v>23</v>
      </c>
      <c r="N6" s="11" t="s">
        <v>24</v>
      </c>
      <c r="O6" s="11" t="s">
        <v>25</v>
      </c>
      <c r="P6" s="11" t="s">
        <v>26</v>
      </c>
      <c r="Q6" s="11" t="s">
        <v>27</v>
      </c>
      <c r="R6" s="9"/>
      <c r="S6" s="9"/>
      <c r="T6" s="8"/>
    </row>
    <row r="7" s="2" customFormat="1" ht="23" customHeight="1" spans="1:20">
      <c r="A7" s="9">
        <v>1</v>
      </c>
      <c r="B7" s="9" t="s">
        <v>28</v>
      </c>
      <c r="C7" s="9" t="s">
        <v>29</v>
      </c>
      <c r="D7" s="9" t="s">
        <v>30</v>
      </c>
      <c r="E7" s="9" t="s">
        <v>31</v>
      </c>
      <c r="F7" s="7">
        <v>1950</v>
      </c>
      <c r="G7" s="7">
        <v>335.84</v>
      </c>
      <c r="H7" s="7">
        <v>12.59</v>
      </c>
      <c r="I7" s="7">
        <v>83.96</v>
      </c>
      <c r="J7" s="7">
        <v>2</v>
      </c>
      <c r="K7" s="7">
        <f t="shared" ref="K7:K9" si="0">SUM(G7:J7)</f>
        <v>434.39</v>
      </c>
      <c r="L7" s="7">
        <f t="shared" ref="L7:L9" si="1">F7-K7</f>
        <v>1515.61</v>
      </c>
      <c r="M7" s="7">
        <v>671.68</v>
      </c>
      <c r="N7" s="7">
        <v>29.39</v>
      </c>
      <c r="O7" s="7">
        <v>9.66</v>
      </c>
      <c r="P7" s="7">
        <v>272.87</v>
      </c>
      <c r="Q7" s="7">
        <v>3</v>
      </c>
      <c r="R7" s="7">
        <f t="shared" ref="R7:R9" si="2">SUM(M7:Q7)</f>
        <v>986.6</v>
      </c>
      <c r="S7" s="7">
        <f t="shared" ref="S7:S9" si="3">F7+R7</f>
        <v>2936.6</v>
      </c>
      <c r="T7" s="9"/>
    </row>
    <row r="8" s="2" customFormat="1" ht="23" customHeight="1" spans="1:20">
      <c r="A8" s="9">
        <v>2</v>
      </c>
      <c r="B8" s="9" t="s">
        <v>32</v>
      </c>
      <c r="C8" s="9" t="s">
        <v>29</v>
      </c>
      <c r="D8" s="9" t="s">
        <v>30</v>
      </c>
      <c r="E8" s="9" t="s">
        <v>31</v>
      </c>
      <c r="F8" s="7">
        <v>1950</v>
      </c>
      <c r="G8" s="7">
        <v>335.84</v>
      </c>
      <c r="H8" s="7">
        <v>12.59</v>
      </c>
      <c r="I8" s="7">
        <v>83.96</v>
      </c>
      <c r="J8" s="7">
        <v>2</v>
      </c>
      <c r="K8" s="7">
        <f t="shared" si="0"/>
        <v>434.39</v>
      </c>
      <c r="L8" s="7">
        <f t="shared" si="1"/>
        <v>1515.61</v>
      </c>
      <c r="M8" s="7">
        <v>671.68</v>
      </c>
      <c r="N8" s="7">
        <v>29.39</v>
      </c>
      <c r="O8" s="7">
        <v>9.66</v>
      </c>
      <c r="P8" s="7">
        <v>272.87</v>
      </c>
      <c r="Q8" s="7">
        <v>3</v>
      </c>
      <c r="R8" s="7">
        <f t="shared" si="2"/>
        <v>986.6</v>
      </c>
      <c r="S8" s="7">
        <f t="shared" si="3"/>
        <v>2936.6</v>
      </c>
      <c r="T8" s="9"/>
    </row>
    <row r="9" s="2" customFormat="1" ht="23" customHeight="1" spans="1:20">
      <c r="A9" s="9">
        <v>3</v>
      </c>
      <c r="B9" s="9" t="s">
        <v>33</v>
      </c>
      <c r="C9" s="9" t="s">
        <v>29</v>
      </c>
      <c r="D9" s="9" t="s">
        <v>30</v>
      </c>
      <c r="E9" s="9" t="s">
        <v>31</v>
      </c>
      <c r="F9" s="7">
        <v>1950</v>
      </c>
      <c r="G9" s="7">
        <v>335.84</v>
      </c>
      <c r="H9" s="7">
        <v>12.59</v>
      </c>
      <c r="I9" s="7">
        <v>83.96</v>
      </c>
      <c r="J9" s="7">
        <v>2</v>
      </c>
      <c r="K9" s="7">
        <f t="shared" si="0"/>
        <v>434.39</v>
      </c>
      <c r="L9" s="7">
        <f t="shared" si="1"/>
        <v>1515.61</v>
      </c>
      <c r="M9" s="7">
        <v>671.68</v>
      </c>
      <c r="N9" s="7">
        <v>29.39</v>
      </c>
      <c r="O9" s="7">
        <v>9.66</v>
      </c>
      <c r="P9" s="7">
        <v>272.87</v>
      </c>
      <c r="Q9" s="7">
        <v>3</v>
      </c>
      <c r="R9" s="7">
        <f t="shared" si="2"/>
        <v>986.6</v>
      </c>
      <c r="S9" s="7">
        <f t="shared" si="3"/>
        <v>2936.6</v>
      </c>
      <c r="T9" s="9"/>
    </row>
    <row r="10" s="2" customFormat="1" ht="23" customHeight="1" spans="1:20">
      <c r="A10" s="7" t="s">
        <v>16</v>
      </c>
      <c r="B10" s="7"/>
      <c r="C10" s="7"/>
      <c r="D10" s="7"/>
      <c r="E10" s="7"/>
      <c r="F10" s="12">
        <f>SUM(F7:F9)</f>
        <v>5850</v>
      </c>
      <c r="G10" s="12">
        <f t="shared" ref="G10:S10" si="4">SUM(G7:G9)</f>
        <v>1007.52</v>
      </c>
      <c r="H10" s="12">
        <f t="shared" si="4"/>
        <v>37.77</v>
      </c>
      <c r="I10" s="12">
        <f t="shared" si="4"/>
        <v>251.88</v>
      </c>
      <c r="J10" s="12">
        <f t="shared" si="4"/>
        <v>6</v>
      </c>
      <c r="K10" s="12">
        <f t="shared" si="4"/>
        <v>1303.17</v>
      </c>
      <c r="L10" s="12">
        <f t="shared" si="4"/>
        <v>4546.83</v>
      </c>
      <c r="M10" s="12">
        <f t="shared" si="4"/>
        <v>2015.04</v>
      </c>
      <c r="N10" s="12">
        <f t="shared" si="4"/>
        <v>88.17</v>
      </c>
      <c r="O10" s="12">
        <f t="shared" si="4"/>
        <v>28.98</v>
      </c>
      <c r="P10" s="12">
        <f t="shared" si="4"/>
        <v>818.61</v>
      </c>
      <c r="Q10" s="12">
        <f t="shared" si="4"/>
        <v>9</v>
      </c>
      <c r="R10" s="12">
        <f t="shared" si="4"/>
        <v>2959.8</v>
      </c>
      <c r="S10" s="12">
        <f t="shared" si="4"/>
        <v>8809.8</v>
      </c>
      <c r="T10" s="8"/>
    </row>
    <row r="11" s="1" customFormat="1" ht="23" customHeight="1" spans="1:20">
      <c r="A11" s="13"/>
      <c r="B11" s="13"/>
      <c r="C11" s="13"/>
      <c r="D11" s="13"/>
      <c r="E11" s="14"/>
      <c r="F11" s="15"/>
      <c r="G11" s="15"/>
      <c r="H11" s="15"/>
      <c r="I11" s="16"/>
      <c r="J11" s="16"/>
      <c r="K11" s="16"/>
      <c r="L11" s="16"/>
      <c r="M11" s="15"/>
      <c r="N11" s="15"/>
      <c r="O11" s="16"/>
      <c r="P11" s="16"/>
      <c r="Q11" s="16"/>
      <c r="R11" s="16"/>
      <c r="S11" s="17"/>
      <c r="T11" s="3"/>
    </row>
    <row r="12" s="1" customFormat="1" spans="1:20">
      <c r="Q12" s="2"/>
      <c r="T12" s="3"/>
    </row>
    <row r="13" s="1" customFormat="1" spans="1:20">
      <c r="Q13" s="2"/>
      <c r="T13" s="3"/>
    </row>
    <row r="14" s="1" customFormat="1" spans="1:20">
      <c r="P14" s="18"/>
      <c r="Q14" s="2"/>
      <c r="T14" s="3"/>
    </row>
    <row r="15" s="1" customFormat="1" spans="1:20">
      <c r="P15" s="19"/>
      <c r="Q15" s="2"/>
      <c r="T15" s="3"/>
    </row>
    <row r="16" s="1" customFormat="1" spans="1:20">
      <c r="Q16" s="2"/>
      <c r="T16" s="3"/>
    </row>
    <row r="17" s="1" customFormat="1" spans="17:20">
      <c r="Q17" s="2"/>
      <c r="T17" s="3"/>
    </row>
    <row r="18" s="1" customFormat="1" spans="17:20">
      <c r="Q18" s="2"/>
      <c r="T18" s="3"/>
    </row>
    <row r="19" s="1" customFormat="1" spans="17:20">
      <c r="Q19" s="2"/>
      <c r="T19" s="3"/>
    </row>
    <row r="20" s="1" customFormat="1" spans="17:20">
      <c r="Q20" s="2"/>
      <c r="T20" s="3"/>
    </row>
    <row r="21" s="1" customFormat="1" spans="17:20">
      <c r="Q21" s="2"/>
      <c r="T21" s="3"/>
    </row>
    <row r="22" s="1" customFormat="1" spans="17:20">
      <c r="Q22" s="2"/>
      <c r="T22" s="3"/>
    </row>
    <row r="23" s="1" customFormat="1" spans="17:20">
      <c r="Q23" s="2"/>
      <c r="T23" s="3"/>
    </row>
    <row r="24" s="1" customFormat="1" spans="17:20">
      <c r="Q24" s="2"/>
      <c r="T24" s="3"/>
    </row>
    <row r="25" s="1" customFormat="1" spans="17:20">
      <c r="Q25" s="2"/>
      <c r="T25" s="3"/>
    </row>
    <row r="26" s="1" customFormat="1" spans="17:20">
      <c r="Q26" s="2"/>
      <c r="T26" s="3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0:E10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abSelected="1" view="pageBreakPreview" zoomScaleNormal="100" workbookViewId="0">
      <selection activeCell="E8" sqref="E8"/>
    </sheetView>
  </sheetViews>
  <sheetFormatPr defaultColWidth="8.89090909090909" defaultRowHeight="14"/>
  <cols>
    <col min="1" max="1" width="4.63636363636364" style="1" customWidth="1"/>
    <col min="2" max="2" width="7.25454545454545" style="1" customWidth="1"/>
    <col min="3" max="3" width="4.38181818181818" style="1" customWidth="1"/>
    <col min="4" max="4" width="20.8909090909091" style="1" customWidth="1"/>
    <col min="5" max="5" width="10.2272727272727" style="1" customWidth="1"/>
    <col min="6" max="6" width="8" style="1" customWidth="1"/>
    <col min="7" max="7" width="8.77272727272727" style="1" customWidth="1"/>
    <col min="8" max="8" width="7.55454545454545" style="1" customWidth="1"/>
    <col min="9" max="9" width="7.88181818181818" style="1" customWidth="1"/>
    <col min="10" max="10" width="6.89090909090909" style="1" customWidth="1"/>
    <col min="11" max="11" width="10.5545454545455" style="1" customWidth="1"/>
    <col min="12" max="12" width="8.66363636363636" style="1" customWidth="1"/>
    <col min="13" max="13" width="8.13636363636364" style="1" customWidth="1"/>
    <col min="14" max="14" width="8.44545454545455" style="1" customWidth="1"/>
    <col min="15" max="15" width="8.13636363636364" style="1" customWidth="1"/>
    <col min="16" max="16" width="8" style="1" customWidth="1"/>
    <col min="17" max="17" width="5.44545454545455" style="1" customWidth="1"/>
    <col min="18" max="18" width="9.77272727272727" style="1" customWidth="1"/>
    <col min="19" max="19" width="9.44545454545455" style="1"/>
    <col min="20" max="20" width="13.6636363636364" style="3" customWidth="1"/>
    <col min="21" max="16384" width="8.89090909090909" style="1"/>
  </cols>
  <sheetData>
    <row r="1" s="1" customFormat="1" ht="37" customHeight="1" spans="1:20">
      <c r="A1" s="4" t="s">
        <v>34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</row>
    <row r="2" s="1" customFormat="1" ht="25" customHeight="1" spans="1:20">
      <c r="A2" s="6" t="s">
        <v>2</v>
      </c>
      <c r="B2" s="6"/>
      <c r="C2" s="6"/>
      <c r="D2" s="6"/>
      <c r="E2" s="6"/>
      <c r="F2" s="7" t="s">
        <v>3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</row>
    <row r="3" s="1" customFormat="1" ht="25" customHeight="1" spans="1:20">
      <c r="A3" s="9" t="s">
        <v>4</v>
      </c>
      <c r="B3" s="9" t="s">
        <v>5</v>
      </c>
      <c r="C3" s="9"/>
      <c r="D3" s="9"/>
      <c r="E3" s="9"/>
      <c r="F3" s="9" t="s">
        <v>6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"/>
    </row>
    <row r="4" s="1" customFormat="1" ht="30" customHeight="1" spans="1:20">
      <c r="A4" s="9"/>
      <c r="B4" s="9" t="s">
        <v>7</v>
      </c>
      <c r="C4" s="9" t="s">
        <v>8</v>
      </c>
      <c r="D4" s="9" t="s">
        <v>9</v>
      </c>
      <c r="E4" s="9" t="s">
        <v>10</v>
      </c>
      <c r="F4" s="10" t="s">
        <v>35</v>
      </c>
      <c r="G4" s="10" t="s">
        <v>12</v>
      </c>
      <c r="H4" s="10"/>
      <c r="I4" s="10"/>
      <c r="J4" s="10"/>
      <c r="K4" s="10"/>
      <c r="L4" s="10" t="s">
        <v>13</v>
      </c>
      <c r="M4" s="10" t="s">
        <v>14</v>
      </c>
      <c r="N4" s="10"/>
      <c r="O4" s="10"/>
      <c r="P4" s="10"/>
      <c r="Q4" s="10"/>
      <c r="R4" s="9" t="s">
        <v>15</v>
      </c>
      <c r="S4" s="9" t="s">
        <v>16</v>
      </c>
      <c r="T4" s="8" t="s">
        <v>17</v>
      </c>
    </row>
    <row r="5" s="1" customFormat="1" ht="75" customHeight="1" spans="1:20">
      <c r="A5" s="9"/>
      <c r="B5" s="9"/>
      <c r="C5" s="9"/>
      <c r="D5" s="9"/>
      <c r="E5" s="9"/>
      <c r="F5" s="10"/>
      <c r="G5" s="8" t="s">
        <v>36</v>
      </c>
      <c r="H5" s="11" t="s">
        <v>37</v>
      </c>
      <c r="I5" s="11" t="s">
        <v>38</v>
      </c>
      <c r="J5" s="11" t="s">
        <v>39</v>
      </c>
      <c r="K5" s="10" t="s">
        <v>22</v>
      </c>
      <c r="L5" s="10"/>
      <c r="M5" s="8" t="s">
        <v>40</v>
      </c>
      <c r="N5" s="11" t="s">
        <v>41</v>
      </c>
      <c r="O5" s="11" t="s">
        <v>42</v>
      </c>
      <c r="P5" s="11" t="s">
        <v>43</v>
      </c>
      <c r="Q5" s="11" t="s">
        <v>44</v>
      </c>
      <c r="R5" s="9"/>
      <c r="S5" s="9"/>
      <c r="T5" s="8"/>
    </row>
    <row r="6" s="2" customFormat="1" ht="23" customHeight="1" spans="1:20">
      <c r="A6" s="9">
        <v>1</v>
      </c>
      <c r="B6" s="9" t="s">
        <v>28</v>
      </c>
      <c r="C6" s="9" t="s">
        <v>29</v>
      </c>
      <c r="D6" s="21" t="s">
        <v>45</v>
      </c>
      <c r="E6" s="9" t="s">
        <v>31</v>
      </c>
      <c r="F6" s="7">
        <v>3900</v>
      </c>
      <c r="G6" s="7">
        <v>671.68</v>
      </c>
      <c r="H6" s="7">
        <v>25.18</v>
      </c>
      <c r="I6" s="7">
        <v>167.92</v>
      </c>
      <c r="J6" s="7">
        <v>4</v>
      </c>
      <c r="K6" s="7">
        <f t="shared" ref="K6:K8" si="0">SUM(G6:J6)</f>
        <v>868.78</v>
      </c>
      <c r="L6" s="7">
        <f t="shared" ref="L6:L9" si="1">F6-K6</f>
        <v>3031.22</v>
      </c>
      <c r="M6" s="7">
        <v>1343.36</v>
      </c>
      <c r="N6" s="7">
        <v>58.78</v>
      </c>
      <c r="O6" s="7">
        <v>19.32</v>
      </c>
      <c r="P6" s="7">
        <v>545.74</v>
      </c>
      <c r="Q6" s="7">
        <v>6</v>
      </c>
      <c r="R6" s="7">
        <f t="shared" ref="R6:R9" si="2">SUM(M6:Q6)</f>
        <v>1973.2</v>
      </c>
      <c r="S6" s="7">
        <f t="shared" ref="S6:S9" si="3">F6+R6</f>
        <v>5873.2</v>
      </c>
      <c r="T6" s="9"/>
    </row>
    <row r="7" s="2" customFormat="1" ht="23" customHeight="1" spans="1:20">
      <c r="A7" s="9">
        <v>2</v>
      </c>
      <c r="B7" s="9" t="s">
        <v>32</v>
      </c>
      <c r="C7" s="9" t="s">
        <v>29</v>
      </c>
      <c r="D7" s="21" t="s">
        <v>46</v>
      </c>
      <c r="E7" s="9" t="s">
        <v>31</v>
      </c>
      <c r="F7" s="7">
        <v>3900</v>
      </c>
      <c r="G7" s="7">
        <v>671.68</v>
      </c>
      <c r="H7" s="7">
        <v>25.18</v>
      </c>
      <c r="I7" s="7">
        <v>167.92</v>
      </c>
      <c r="J7" s="7">
        <v>4</v>
      </c>
      <c r="K7" s="7">
        <f t="shared" si="0"/>
        <v>868.78</v>
      </c>
      <c r="L7" s="7">
        <f t="shared" si="1"/>
        <v>3031.22</v>
      </c>
      <c r="M7" s="7">
        <v>1343.36</v>
      </c>
      <c r="N7" s="7">
        <v>58.78</v>
      </c>
      <c r="O7" s="7">
        <v>19.32</v>
      </c>
      <c r="P7" s="7">
        <v>545.74</v>
      </c>
      <c r="Q7" s="7">
        <v>6</v>
      </c>
      <c r="R7" s="7">
        <f t="shared" si="2"/>
        <v>1973.2</v>
      </c>
      <c r="S7" s="7">
        <f t="shared" si="3"/>
        <v>5873.2</v>
      </c>
      <c r="T7" s="9"/>
    </row>
    <row r="8" s="2" customFormat="1" ht="23" customHeight="1" spans="1:20">
      <c r="A8" s="9">
        <v>3</v>
      </c>
      <c r="B8" s="9" t="s">
        <v>33</v>
      </c>
      <c r="C8" s="9" t="s">
        <v>29</v>
      </c>
      <c r="D8" s="21" t="s">
        <v>47</v>
      </c>
      <c r="E8" s="9" t="s">
        <v>31</v>
      </c>
      <c r="F8" s="7">
        <v>3900</v>
      </c>
      <c r="G8" s="7">
        <v>671.68</v>
      </c>
      <c r="H8" s="7">
        <v>25.18</v>
      </c>
      <c r="I8" s="7">
        <v>167.92</v>
      </c>
      <c r="J8" s="7">
        <v>4</v>
      </c>
      <c r="K8" s="7">
        <f t="shared" si="0"/>
        <v>868.78</v>
      </c>
      <c r="L8" s="7">
        <f t="shared" si="1"/>
        <v>3031.22</v>
      </c>
      <c r="M8" s="7">
        <v>1343.36</v>
      </c>
      <c r="N8" s="7">
        <v>58.78</v>
      </c>
      <c r="O8" s="7">
        <v>19.32</v>
      </c>
      <c r="P8" s="7">
        <v>545.74</v>
      </c>
      <c r="Q8" s="7">
        <v>6</v>
      </c>
      <c r="R8" s="7">
        <f t="shared" si="2"/>
        <v>1973.2</v>
      </c>
      <c r="S8" s="7">
        <f t="shared" si="3"/>
        <v>5873.2</v>
      </c>
      <c r="T8" s="9"/>
    </row>
    <row r="9" s="2" customFormat="1" ht="23" customHeight="1" spans="1:20">
      <c r="A9" s="7" t="s">
        <v>16</v>
      </c>
      <c r="B9" s="7"/>
      <c r="C9" s="7"/>
      <c r="D9" s="7"/>
      <c r="E9" s="7"/>
      <c r="F9" s="12">
        <f t="shared" ref="F9:K9" si="4">SUM(F6:F8)</f>
        <v>11700</v>
      </c>
      <c r="G9" s="12">
        <f t="shared" si="4"/>
        <v>2015.04</v>
      </c>
      <c r="H9" s="12">
        <f t="shared" si="4"/>
        <v>75.54</v>
      </c>
      <c r="I9" s="12">
        <f t="shared" si="4"/>
        <v>503.76</v>
      </c>
      <c r="J9" s="12">
        <f t="shared" si="4"/>
        <v>12</v>
      </c>
      <c r="K9" s="12">
        <f t="shared" si="4"/>
        <v>2606.34</v>
      </c>
      <c r="L9" s="7">
        <f t="shared" si="1"/>
        <v>9093.66</v>
      </c>
      <c r="M9" s="12">
        <f t="shared" ref="M9:Q9" si="5">SUM(M6:M8)</f>
        <v>4030.08</v>
      </c>
      <c r="N9" s="12">
        <f t="shared" si="5"/>
        <v>176.34</v>
      </c>
      <c r="O9" s="12">
        <f t="shared" si="5"/>
        <v>57.96</v>
      </c>
      <c r="P9" s="12">
        <f t="shared" si="5"/>
        <v>1637.22</v>
      </c>
      <c r="Q9" s="12">
        <f t="shared" si="5"/>
        <v>18</v>
      </c>
      <c r="R9" s="7">
        <f t="shared" si="2"/>
        <v>5919.6</v>
      </c>
      <c r="S9" s="7">
        <f t="shared" si="3"/>
        <v>17619.6</v>
      </c>
      <c r="T9" s="8"/>
    </row>
    <row r="10" s="1" customFormat="1" ht="23" customHeight="1" spans="1:20">
      <c r="A10" s="13"/>
      <c r="B10" s="13"/>
      <c r="C10" s="13"/>
      <c r="D10" s="13"/>
      <c r="E10" s="14"/>
      <c r="F10" s="15"/>
      <c r="G10" s="15"/>
      <c r="H10" s="15"/>
      <c r="I10" s="16"/>
      <c r="J10" s="16"/>
      <c r="K10" s="16"/>
      <c r="L10" s="16"/>
      <c r="M10" s="15"/>
      <c r="N10" s="15"/>
      <c r="O10" s="16"/>
      <c r="P10" s="16"/>
      <c r="Q10" s="16"/>
      <c r="R10" s="16"/>
      <c r="S10" s="17"/>
      <c r="T10" s="3"/>
    </row>
    <row r="11" s="1" customFormat="1" spans="1:20">
      <c r="Q11" s="2"/>
      <c r="T11" s="3"/>
    </row>
    <row r="12" s="1" customFormat="1" spans="1:20">
      <c r="Q12" s="2"/>
      <c r="T12" s="3"/>
    </row>
    <row r="13" s="1" customFormat="1" spans="1:20">
      <c r="P13" s="18"/>
      <c r="Q13" s="2"/>
      <c r="T13" s="3"/>
    </row>
    <row r="14" s="1" customFormat="1" spans="1:20">
      <c r="P14" s="19"/>
      <c r="Q14" s="2"/>
      <c r="T14" s="3"/>
    </row>
    <row r="15" s="1" customFormat="1" spans="1:20">
      <c r="Q15" s="2"/>
      <c r="T15" s="3"/>
    </row>
    <row r="16" s="1" customFormat="1" spans="1:20">
      <c r="Q16" s="2"/>
      <c r="T16" s="3"/>
    </row>
    <row r="17" s="1" customFormat="1" spans="17:20">
      <c r="Q17" s="2"/>
      <c r="T17" s="3"/>
    </row>
    <row r="18" s="1" customFormat="1" spans="17:20">
      <c r="Q18" s="2"/>
      <c r="T18" s="3"/>
    </row>
    <row r="19" s="1" customFormat="1" spans="17:20">
      <c r="Q19" s="2"/>
      <c r="T19" s="3"/>
    </row>
    <row r="20" s="1" customFormat="1" spans="17:20">
      <c r="Q20" s="2"/>
      <c r="T20" s="3"/>
    </row>
    <row r="21" s="1" customFormat="1" spans="17:20">
      <c r="Q21" s="2"/>
      <c r="T21" s="3"/>
    </row>
    <row r="22" s="1" customFormat="1" spans="17:20">
      <c r="Q22" s="2"/>
      <c r="T22" s="3"/>
    </row>
    <row r="23" s="1" customFormat="1" spans="17:20">
      <c r="Q23" s="2"/>
      <c r="T23" s="3"/>
    </row>
    <row r="24" s="1" customFormat="1" spans="17:20">
      <c r="Q24" s="2"/>
      <c r="T24" s="3"/>
    </row>
    <row r="25" s="1" customFormat="1" spans="17:20">
      <c r="Q25" s="2"/>
      <c r="T25" s="3"/>
    </row>
  </sheetData>
  <mergeCells count="18">
    <mergeCell ref="A1:T1"/>
    <mergeCell ref="A2:E2"/>
    <mergeCell ref="F2:T2"/>
    <mergeCell ref="B3:E3"/>
    <mergeCell ref="F3:T3"/>
    <mergeCell ref="G4:K4"/>
    <mergeCell ref="M4:Q4"/>
    <mergeCell ref="A9:E9"/>
    <mergeCell ref="A3:A5"/>
    <mergeCell ref="B4:B5"/>
    <mergeCell ref="C4:C5"/>
    <mergeCell ref="D4:D5"/>
    <mergeCell ref="E4:E5"/>
    <mergeCell ref="F4:F5"/>
    <mergeCell ref="L4:L5"/>
    <mergeCell ref="R4:R5"/>
    <mergeCell ref="S4:S5"/>
    <mergeCell ref="T4:T5"/>
  </mergeCells>
  <pageMargins left="0.7" right="0.7" top="0.75" bottom="0.75" header="0.3" footer="0.3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Sheet2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遗憾</cp:lastModifiedBy>
  <dcterms:created xsi:type="dcterms:W3CDTF">2023-05-12T11:15:00Z</dcterms:created>
  <dcterms:modified xsi:type="dcterms:W3CDTF">2026-04-27T10:52:28Z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EE3A63643D3A448083EC7D7A7D81D7E4_13</vt:lpwstr>
  </property>
  <property fmtid="{D5CDD505-2E9C-101B-9397-08002B2CF9AE}" pid="4" name="CalculationRule">
    <vt:i4>0</vt:i4>
  </property>
</Properties>
</file>